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403\جمعیت\آمار\6ماهه\6ماهه اول\"/>
    </mc:Choice>
  </mc:AlternateContent>
  <bookViews>
    <workbookView xWindow="0" yWindow="0" windowWidth="21600" windowHeight="8532"/>
  </bookViews>
  <sheets>
    <sheet name="شهری-روستایی" sheetId="25" r:id="rId1"/>
    <sheet name="پایگاه-خانه بهداشت" sheetId="24" r:id="rId2"/>
    <sheet name="پزشک" sheetId="8" r:id="rId3"/>
  </sheets>
  <calcPr calcId="152511"/>
</workbook>
</file>

<file path=xl/calcChain.xml><?xml version="1.0" encoding="utf-8"?>
<calcChain xmlns="http://schemas.openxmlformats.org/spreadsheetml/2006/main">
  <c r="E61" i="25" l="1"/>
  <c r="E60" i="25"/>
  <c r="E56" i="25"/>
  <c r="E55" i="25"/>
  <c r="E60" i="24"/>
  <c r="E59" i="24"/>
  <c r="E55" i="24"/>
  <c r="E54" i="24"/>
  <c r="E45" i="8"/>
  <c r="E44" i="8"/>
  <c r="E39" i="8"/>
  <c r="E40" i="8"/>
</calcChain>
</file>

<file path=xl/sharedStrings.xml><?xml version="1.0" encoding="utf-8"?>
<sst xmlns="http://schemas.openxmlformats.org/spreadsheetml/2006/main" count="566" uniqueCount="311">
  <si>
    <t xml:space="preserve">بررسی مستندات </t>
  </si>
  <si>
    <t>تاریخ و ساعت پایش: .........................پایش کننده(گان): ....................................................... تلفن تکمیل کننده فرم/ پایش کننده :...................</t>
  </si>
  <si>
    <t>ردیف</t>
  </si>
  <si>
    <t>وزن</t>
  </si>
  <si>
    <t>پایش و نظارت</t>
  </si>
  <si>
    <t xml:space="preserve">تاریخ پایش:                                            پایش کننده(گان):                                                          تلفن تکمیل کننده فرم :                                                     تلفن فرد مسئول:                           </t>
  </si>
  <si>
    <t>امتیاز</t>
  </si>
  <si>
    <t>تعداد فرم مشاوره فرزند آوری تکمیل شده در مرکز چقدر است؟</t>
  </si>
  <si>
    <r>
      <t>ج</t>
    </r>
    <r>
      <rPr>
        <sz val="12"/>
        <color rgb="FF000000"/>
        <rFont val="B Nazanin"/>
        <charset val="178"/>
      </rPr>
      <t xml:space="preserve">معیت زنان 54-10سال (سنین باروری) تحت پوشش مرکز/ پایگاه چقدر است؟ </t>
    </r>
  </si>
  <si>
    <r>
      <t>ج</t>
    </r>
    <r>
      <rPr>
        <sz val="12"/>
        <color rgb="FF000000"/>
        <rFont val="B Nazanin"/>
        <charset val="178"/>
      </rPr>
      <t>معیت زنان 54-10سال (سنین باروری)  همسردار تحت پوشش مرکز/ پایگاه چقدر است؟</t>
    </r>
    <r>
      <rPr>
        <sz val="14"/>
        <color rgb="FF000000"/>
        <rFont val="B Nazanin"/>
        <charset val="178"/>
      </rPr>
      <t xml:space="preserve"> </t>
    </r>
  </si>
  <si>
    <t xml:space="preserve">قانون حمایت از خانواده و جوانی جمعیت </t>
  </si>
  <si>
    <t>مصاحبه</t>
  </si>
  <si>
    <t>سامانه</t>
  </si>
  <si>
    <t xml:space="preserve">آیا مراجعین از خدمات ارائه شده در مرکز رضایت دارند؟  </t>
  </si>
  <si>
    <t>چک لیست پایش مراقبت های بهداشتی اولیه/ برنامه های سلامت/ ارزیابی عملکرد اداره جوانی جمعیت
عنوان برنامه:.................... مرکز/ دفتر/ گروه.............................</t>
  </si>
  <si>
    <t xml:space="preserve">ردیف </t>
  </si>
  <si>
    <t xml:space="preserve">بر اساس نامه ارسالی شماره 308/3941 مورخ 1400/09/17(تغییر عبارت پرخطر به نیازمند مراقبت ویژه) 
</t>
  </si>
  <si>
    <t xml:space="preserve">پایش و نظارت </t>
  </si>
  <si>
    <t>آیا بر اساس جدول زمانبندی پایش نظارت ها انجام شده است؟</t>
  </si>
  <si>
    <t>آیا پسخوراند پایش  انجام شده در پایگاه /خانه بهداشت وجود دارد؟</t>
  </si>
  <si>
    <t xml:space="preserve">آیا  رئیس مرکز جلسه هماهنگی هفتگی با پرسنل  مرکز برگزار می کند؟ </t>
  </si>
  <si>
    <t>درصد مشاوره های فرزندآوری که منجر به بارداری شده درسال جاری چقدر است؟</t>
  </si>
  <si>
    <t xml:space="preserve">درصد مشاوره های فرزندآوری نسبت به افراد واجد شرایط در جمعیت تحت پوشش درسال جاری چقدر است؟ </t>
  </si>
  <si>
    <t xml:space="preserve">درصد موالید در دو سال اول ازدواج در جمعیت تحت پوشش چقدر است؟ </t>
  </si>
  <si>
    <t xml:space="preserve">آیا متناسب با پسخوراند مداخلات صورت گرفته است؟ </t>
  </si>
  <si>
    <t>آمار و اطلاعات جمعیتی</t>
  </si>
  <si>
    <t xml:space="preserve">درصد زنان  بی فرزند در جمعیت تحت پوشش  چقدر است؟ </t>
  </si>
  <si>
    <t>سنجه/سئوال</t>
  </si>
  <si>
    <t xml:space="preserve">آیا مادران باردار، شیرده و دارای کودک زیر 5 سال بر اساس آزمون وسع نیازمند حمایت هستند شناسایی و معرفی می شوند؟ (ماده24) </t>
  </si>
  <si>
    <t>آیا کلیه زنان باردار حداکثر طی مدت یک ساعت با وسیله نقلیه معمول به خدمات زایشگاهی ایمن و استاندارد دسترسی دارند؟ (ماده49)</t>
  </si>
  <si>
    <t>آیا آموزش و فرهنگ سازی برای زایمان طبیعی و آموزش فردی به مادر باردار و خانواده وی صورت می گیرد؟ (ماده 50)</t>
  </si>
  <si>
    <t xml:space="preserve">درصد زنان تک فرزند در جمعیت تحت پوشش  چقدر است؟ </t>
  </si>
  <si>
    <t xml:space="preserve">آیا نظارت های دوره ای، پایش و نظارت برپایگاه های تحت پوشش هر شش ماه انجام شده است؟ </t>
  </si>
  <si>
    <t>راستی آزمایی</t>
  </si>
  <si>
    <t xml:space="preserve">سنجه/سئوال </t>
  </si>
  <si>
    <t xml:space="preserve">درصد زوجین نابارور در جمعیت تحت پوشش چقدر است؟ </t>
  </si>
  <si>
    <t xml:space="preserve">آیا پسخوراند پایش به مراکزتحت پوشش ارسال شده است؟ </t>
  </si>
  <si>
    <t>آیا محتوای مخالف فرزندآوری و مغایر سیاست های جمعیتی از فضای مجازی، سایت، کتب و ...در مراکز جمع آوری شده است؟ (ماده 35)</t>
  </si>
  <si>
    <t>آیا در دستورالعمل های ارسالی تغییر واژه پرخطر به عبارت مراقبت ویژه جهت پیشگیری از هرگونه ترس و هراس نسبت به بارداری اجرا شده است؟ (ماده 48)</t>
  </si>
  <si>
    <t xml:space="preserve">وجود تعداد کتابچه ناباروری </t>
  </si>
  <si>
    <t>درصد سزارین های  شش ماهه و یکساله در مرکز چقدر است؟</t>
  </si>
  <si>
    <t>درصد زایمان های طبیعی شش ماهه و یکساله در مرکز چقدر است؟</t>
  </si>
  <si>
    <t xml:space="preserve">بعد خانوار شهری-روستایی چقدر است؟ </t>
  </si>
  <si>
    <t>آیا پزشکان در خصوص  دستورالعمل و راهنمای بالینی کشوری پیشگیری، تشخیص بهنگام زوجین نابارور آموزش دیده و  اطلاعات لازم را دارند؟ (ماده42)</t>
  </si>
  <si>
    <t>آیا پزشک مرکز فرآیند تجویز روش پیشگیری از بارداری را می داند؟ (51)</t>
  </si>
  <si>
    <t xml:space="preserve">آیا پزشک بر عملکرد نیروهای تحت پوشش در زمینه تکمیل فرم مشاوره فرزندآوری نظارت کرده و در صورت نیاز مداخله کرده است؟ </t>
  </si>
  <si>
    <t xml:space="preserve">آیا پزشک از آخرین دستورالعمل های ارسالی و متون آموزشی توزیع شده آگاهی دارد؟ </t>
  </si>
  <si>
    <t xml:space="preserve">آیا پزشک از تعداد  افراد بارداری که با  مشاوره فرزندآوری  باردار شده و توسط وی  کنترل می شوند آگاهی دارد؟ </t>
  </si>
  <si>
    <t>شماره نامه ابلاغ شده 302/15726 مورخ 1400/08/22</t>
  </si>
  <si>
    <t>شماره نامه ابلاغ شده 655/62427 مورخ 1400/11/10 و 92800 مورخ 1400/10/21</t>
  </si>
  <si>
    <t>بر اساس استانداردهای ابلاغی وزارت بهداشت شماره نامه 300/7998د مورخ 1401/05/05</t>
  </si>
  <si>
    <t>آیا زوجین نابارور به مراکز ناباروری سطح دو ارجاع داده می شوند و  به تسهیلات حمایتی آگاه هستند؟ (ماده42)</t>
  </si>
  <si>
    <t xml:space="preserve">جمعیت زنان 54-10سال (سنین باروری)  همسردار تحت پوشش مرکز  چقدر است؟ </t>
  </si>
  <si>
    <r>
      <t>جمعیت</t>
    </r>
    <r>
      <rPr>
        <sz val="12"/>
        <rFont val="B Nazanin"/>
        <charset val="178"/>
      </rPr>
      <t xml:space="preserve"> زنان 54-10سال (سنین باروری) تحت پو</t>
    </r>
    <r>
      <rPr>
        <sz val="12"/>
        <color theme="1"/>
        <rFont val="B Nazanin"/>
        <charset val="178"/>
      </rPr>
      <t xml:space="preserve">شش مرکز چقدر است؟ </t>
    </r>
  </si>
  <si>
    <t>شماره نامه ابلاغ شده  نامه  100/389 مورخ 1401/03/25 وزارت بهداشت</t>
  </si>
  <si>
    <t xml:space="preserve">بر اساس نامه ارسالی شماره 308/3941 مورخ 1400/09/17(تغییر عبارت پرخطر به نیازمند مراقبت ویژه) </t>
  </si>
  <si>
    <t xml:space="preserve"> شماره نامه ابلاغ شده 308/13463دمورخ 1401/07/22</t>
  </si>
  <si>
    <t>آیا کارکنان بهداشتی-درمانی از مزایای کاهش  تعهدات خدمت پزشکان و پیراپزشکان به ازای هر فرزند و یا به تعویق انداختن طرح در صورت داشتن فرزند زیر دو سال آگاهی دارند ؟ (ماده 27)</t>
  </si>
  <si>
    <t>آیا زوجین نابارور بدون محدودیت زمان و دفعات به پزشک معالج مراجعه و تحت پوشش بیمه کامل هستند؟ (ماده 43)</t>
  </si>
  <si>
    <t>آیا فضا سازی تبلیغاتی متناسب با سیاست های جمعیتی انجام گرفته است؟ (ماده 35)</t>
  </si>
  <si>
    <t>آیا کلیه مادران فاقد پوشش بیمه ای در دوران بارداری و شیردهی و کودکان تا پایان 5 سالگی تحت پوشش خدمات درمان پایه بیمه ای بر اساس آزمون وسع قرار می گیرند؟ (ماده 44)</t>
  </si>
  <si>
    <t>شماره نامه های ابلاغ شده توسعه  729/209د مورخ  1400/12/21  و 596/209 د مورخ 1401/01/29 و 209/757د مورخ 1401/02/04</t>
  </si>
  <si>
    <t>شماره نامه ابلاغ شده 100/388 مورخ 1401/03/25</t>
  </si>
  <si>
    <t xml:space="preserve">بررسی اطلاعات سامانه ثبت </t>
  </si>
  <si>
    <t xml:space="preserve"> شماره نامه ابلاغ شده 100/809مورخ 1401/06/13</t>
  </si>
  <si>
    <t xml:space="preserve"> شماره نامه ابلاغ شده توسعه 401/199940مورخ 1401/06/13</t>
  </si>
  <si>
    <t xml:space="preserve">آیا راهنمای مکتوب حفظ، مراقبت و سلامت جنین در مراکز تشخیصی، بهداشتی توزیع و در اختیار مادران قرار گرفته است؟ (ماده 47) </t>
  </si>
  <si>
    <t>آیا کارکنان بهداشتی-درمانی به متن قانون حمایت از خانواده و جوانی جمعیت (مفاد مرتبط با بهداشت)  و دستورالعمل های ابلاغی آگاهی دارند؟</t>
  </si>
  <si>
    <t xml:space="preserve">آیا در  مراکز تابعه فضای مناسب جهت رفع نیازهای مادران باردار، نوزادان، کودکان مهیا شده است؟ (ماده 22) </t>
  </si>
  <si>
    <t xml:space="preserve">بررسی مستندات برگزاری پویش، ساخت فیلم، موشن، پوستر و... </t>
  </si>
  <si>
    <t>آیا آگاهی بخشی به عموم مردم درخصوص وجوه مثبت و ارزشمند ازدواج، تعدد فرزندان، حمایت نقش مادری و همسر، وارض جانبی استفاده از روش های پیشگیری از بارداری، عوارض خطرناک پزشکی، روانشناختی و فرهنگی و اجتماعی سقط عمدی جنین انجام می گردد؟ (ماده 28)</t>
  </si>
  <si>
    <t xml:space="preserve"> آیا تعداد کافی متون آموزشی ناباروری در مرکز موجود است؟ (ماده 42)</t>
  </si>
  <si>
    <t>آیا کارکنان بهداشتی -درمانی  از عواقب سقط جنین شامل مجازات دیه، حبس و ابطال پروانه پزشکی و فرآیند آن آگاهی دارند؟ (ماده 56)</t>
  </si>
  <si>
    <t>آیا کارکنان بهداشتی-درمانی در خصوص پیشگیری، تشخیص بهنگام افراد نابارور و در معرض ناباروری آموزش های لازم را دریافت کرده اند؟ (ماده42)</t>
  </si>
  <si>
    <t xml:space="preserve">درصد زنان دو فرزند در جمعیت تحت پوشش  چقدر است؟ </t>
  </si>
  <si>
    <t xml:space="preserve">درصد زنان سه فرزند و بیشتر در جمعیت تحت پوشش  چقدر است؟ </t>
  </si>
  <si>
    <t>آیا مراکز تابعه/ پایگاه ها  در راستای تبلیغ و ترغیب ازدواج به هنگام و آسان، حمایت از نقش مادری، صیانت از تحکیم خانواده، عوارض جانبی روش های پیشگیری و مقابله با محتوای مغایر سیاست های کلی جمعیت اقدامی انجام داده است؟ (ماده 35)</t>
  </si>
  <si>
    <t>آیا پزشکان بهداشتی به متن قانون حمایت از خانواده و جوانی جمعیت (مفاد مرتبط با بهداشت) و دستورالعمل های ابلاغی آگاهی دارند؟</t>
  </si>
  <si>
    <t xml:space="preserve">برسی مستندات </t>
  </si>
  <si>
    <t>آیا پزشکان بهداشتی به دستورالعمل ماده 52 مبنی بر ممنوعیت عقیم سازی دائم در زنان و مردان آگاهی دارند؟ (ماده52)</t>
  </si>
  <si>
    <t>آیا پزشکان  از عواقب سقط جنین شامل مجازات دیه، حبس و ابطال پروانه پزشکی و فرآیند آن آگاهی دارند؟ (ماده 56)</t>
  </si>
  <si>
    <t xml:space="preserve"> شماره نامه ابلاغ شده 300/23607دمورخ 1400/12/09</t>
  </si>
  <si>
    <t xml:space="preserve">سامانه نظرسنجی/ مصاحبه </t>
  </si>
  <si>
    <t xml:space="preserve">سامانه نظرسنجی/ مصاحبه 
</t>
  </si>
  <si>
    <t>بررسی سامانه/ سایر سامانه ها  (سیب/ ناب/سینا/ پارسا)</t>
  </si>
  <si>
    <t>بررسی کار با سامانه/سایر سامانه ها (سیب/ ناب/سینا/ پارسا)</t>
  </si>
  <si>
    <t>بررسی سامانه/سامانه ها (سیب/ ناب/سینا/ پارسا)</t>
  </si>
  <si>
    <t>بررسی کار با سامانه/سایر سامانه ها  (سیب/ ناب/سینا/ پارسا)</t>
  </si>
  <si>
    <t xml:space="preserve">راستی ازمایی </t>
  </si>
  <si>
    <t>آیا ارائه دهندگان خدمت بر حسب میزان رضایت مادران در ارائه مراقبت با کیفیت بارداری و زایمان طبیعی کارانه دریافت می کند؟  (ماده 50)</t>
  </si>
  <si>
    <t>آیاکارکنان بهداشتی -درمانی به دستورالعمل ماده 52 مبنی بر ممنوعیت عقیم سازی دائم در زنان و مردان آگاهی دارند؟ (ماده52)</t>
  </si>
  <si>
    <t>آیا رایگان بودن زایمان طبیعی در کلیه بیمارستان ها و زایشگاه های دولتی به اطلاع عموم مردم و مراجعین رسانده می شود؟ (ماده 49)</t>
  </si>
  <si>
    <t xml:space="preserve">آیا  ارائه دهنگان خدمت از شرایط پرداخت فوق العاده کمک به فرزندآوری به صورت پلکانی به ازای تولد فرزند اول آگاهی دارند؟ (ماده 46) </t>
  </si>
  <si>
    <t xml:space="preserve">آیا در مراکز تابعه فضای مناسب جهت رفع نیازهای مادران باردار، نوزادان، کودکان مهیا شده است؟ (ماده 22) </t>
  </si>
  <si>
    <t>آیا کارکنان بهداشتی -درمانی به دستورالعمل اصلاح روش های غربالگری و تشخیصی و عملکرد مورد استفاده برای مادر و جنین در جهت حفظ آنها  آگاهی دارند ؟ (ماده 53)</t>
  </si>
  <si>
    <t>آیا پزشکان به دستورالعمل اصلاح روش های غربالگری و تشخیصی و عملکرد مورد استفاده برای مادر و جنین در جهت حفظ آنها  آگاهی دارند؟ (ماده 53)</t>
  </si>
  <si>
    <t>آیا پزشک از نامه جلوگیری از توزیع و کارگذاری اقلام پیشگیری از بارداری در مراکز بهداشتی درمانی به صورت رایگان یا یارانه ای و عدم تشویق مراجعین، منسوخ شدن دستورالعمل مراقبت باروری ویژه در زنان واجد شرایط پزشکی آگاهی دارد؟ (ماده 51)</t>
  </si>
  <si>
    <t xml:space="preserve">آیا پزشک به آمارهای مرتبط با قانون( سامانه باروری سالم و...) آشنایی داشته و می توانند آمارهای مورد نیاز را از سامانه/سامانه ها استخراج کنند؟ </t>
  </si>
  <si>
    <t xml:space="preserve">نرخ باروری کلی (کشور/استان/ شهرستان ) چگونه است؟ </t>
  </si>
  <si>
    <t xml:space="preserve">میزان رشد جمعیت(کشور/ استان/ شهرستان)  چقدر است؟ </t>
  </si>
  <si>
    <t xml:space="preserve">میزان خام  موالید (کشور/استان/ شهرستان )   چقدر است؟ </t>
  </si>
  <si>
    <t>میزان خام  مرگ و میر (کشور/استان/ شهرستان)  چقدر است؟</t>
  </si>
  <si>
    <t xml:space="preserve">بعد خانوار (کشور/استان/ شهرستان)  چقدر است؟ </t>
  </si>
  <si>
    <t xml:space="preserve">میزان خام ازدواج (کشور/استان/ شهرستان) چقدراست؟ </t>
  </si>
  <si>
    <t xml:space="preserve">میزان خام طلاق (کشور/استان/ شهرستان) چقدراست؟ </t>
  </si>
  <si>
    <t xml:space="preserve">بررسی مستندات/ راستی آزمایی </t>
  </si>
  <si>
    <t xml:space="preserve">مصاحبه/راستی آزمایی </t>
  </si>
  <si>
    <t xml:space="preserve"> آیا ماما /مراقب سلامت به آمارهای مرتبط با قانون( سامانه باروری سالم و...) آشنایی داشته و می توانند آمارهای مورد نیاز را از سامانه/سامانه ها استخراج کنند؟ </t>
  </si>
  <si>
    <t xml:space="preserve">حیطه </t>
  </si>
  <si>
    <t xml:space="preserve">راهنما </t>
  </si>
  <si>
    <t xml:space="preserve">حضوری </t>
  </si>
  <si>
    <t xml:space="preserve">غیر حضوری </t>
  </si>
  <si>
    <t xml:space="preserve">امتیاز </t>
  </si>
  <si>
    <t xml:space="preserve">استخراج از سامانه باروری سالم </t>
  </si>
  <si>
    <t xml:space="preserve">پرسش و پاسخ از  کارکنان      </t>
  </si>
  <si>
    <t xml:space="preserve">مشاهده فیش پرداختی /پرسش و پاسخ از کارکنان جهت راستی آزمایی </t>
  </si>
  <si>
    <t>بر اساس شماره نامه ابلاغ شده 100/388 مورخ 1401/03/25</t>
  </si>
  <si>
    <t xml:space="preserve">مشاهده و بررسی مستندات پایش و نظارت   </t>
  </si>
  <si>
    <t xml:space="preserve">بررسی مداخلات انجام شده  با پسخوراند ارسالی </t>
  </si>
  <si>
    <t xml:space="preserve">پرسش و پاسخ </t>
  </si>
  <si>
    <t xml:space="preserve">بررسی و راستی آزمایی از زوجین </t>
  </si>
  <si>
    <t xml:space="preserve">  مشاهده مستندات اموزشی      </t>
  </si>
  <si>
    <t xml:space="preserve">شاخص </t>
  </si>
  <si>
    <t>قانون حمایت از خانواده و جوانی جمعیت</t>
  </si>
  <si>
    <t>معیار سنجش/استاندارد</t>
  </si>
  <si>
    <t xml:space="preserve">می داند 2 امتیاز                                                                                                       نمی داند  0 امتیاز </t>
  </si>
  <si>
    <t xml:space="preserve">به طور صحیح از سامانه استخراج کرده و می داند. 2 امتیاز                         نمی داند 0 امتیاز    </t>
  </si>
  <si>
    <t xml:space="preserve">کلیه کارکنان از مزایای مادران باردار از قبیل مرخصی با حقوق، کاهش نوبت کاری، کاهش سن بازنشستگی و ... آگاهی دارند. 2 امتیاز                                                                              کارکنان ازمزایای مادران باردار از قبیل مرخصی با حقوق، کاهش نوبت کاری، کاهش سن بازنشستگی و ... آگاهی ندارند. 0 امتیاز  </t>
  </si>
  <si>
    <t>آیا کارکنان بهداشتی از مزایایی شامل  مرخصی زایمان با حقوق یا کاهش نوبت کاری و  کاهش سن بازنشستگی به ازای هر فرزند خود آگاهی دارند؟ (ماده 17)</t>
  </si>
  <si>
    <t xml:space="preserve">فضای مناسب برای مادران باردار و ... در نظر گرفته شده است.   3 امتیاز                                 فضای مناسب برای مادران باردار و ... وجود ندارد.  0 امتیاز </t>
  </si>
  <si>
    <t xml:space="preserve">مشاهده فضای موجود برای مادران و.... </t>
  </si>
  <si>
    <t xml:space="preserve">افراد واجد شرایط شناسایی و معرفی می شوند.   2 امتیاز                                                       افراد  و اجد شرایط شناسایی و معرفی نمی شوند. 0 امتیاز </t>
  </si>
  <si>
    <t>کارکنان بهداشتی-درمانی از مزایای فرزند در کاهش تعهدات، سن بازنشستگی و ... اطلاع دارند. 1 امتیاز                                                                                                 کارکنان بهداشتی-درمانی از مزایای فرزند در کاهش تعهدات، سن بازنشستگی و ... اطلاع ندارند. 0 امتیاز</t>
  </si>
  <si>
    <r>
      <t xml:space="preserve">  ﺗﻌﺪﺍﺩ ﮐﻞ ﺟﻤﻌﻴﺖ جامعه در زمان معین      
</t>
    </r>
    <r>
      <rPr>
        <sz val="12"/>
        <color rgb="FF000000"/>
        <rFont val="B Nazanin"/>
        <charset val="178"/>
      </rPr>
      <t xml:space="preserve">            ﺗﻌﺪﺍﺩ ﮐﻞﺧﺎﻧﻮﺍﺭها        </t>
    </r>
  </si>
  <si>
    <r>
      <t xml:space="preserve">                                                                          ت</t>
    </r>
    <r>
      <rPr>
        <u/>
        <sz val="12"/>
        <color rgb="FF000000"/>
        <rFont val="B Nazanin"/>
        <charset val="178"/>
      </rPr>
      <t xml:space="preserve">عداد فرم مشاوره فرزندآوری تکمیل شده          </t>
    </r>
    <r>
      <rPr>
        <sz val="12"/>
        <color rgb="FF000000"/>
        <rFont val="B Nazanin"/>
        <charset val="178"/>
      </rPr>
      <t xml:space="preserve">                                                                                                                                                    تعداد زنان 54-10 ساله جمعیت تحت پوشش                                                                                                                </t>
    </r>
  </si>
  <si>
    <t xml:space="preserve">بالای 90درصد مراجعین  تحت پوشش مشاوره شده اند4 امتیاز                                       بین 30 تا 80 درصد مراجعین مشاوره شده اند    3 امتیاز                                             بالای 30 درصد مراجعین تحت پوشش مشاوره  شده اند 2 امتیاز                                 زیر 30 درصد مراجعین تحت پوشش مشاوره  شده اند 1 امتیاز  </t>
  </si>
  <si>
    <t xml:space="preserve">به طور صحیح از سامانه استخراج کرده و می داند. 2 امتیاز                                          نمی داند 0 امتیاز  </t>
  </si>
  <si>
    <t xml:space="preserve">داشتن جشنواره، همایش،پویش، مسابقه، توزیع کتب ازدواج تایید شده وزارت بهداشت، 4   امتیاز                                                                                                             داشتن حداقل یکی از موارد فوق 2 امتیاز                                                                      فعالیتی نداشته است.  0 امتیاز                                                                      </t>
  </si>
  <si>
    <t xml:space="preserve">خانواده شاد، پدر، مادر فرزندان، 4 فرزند  فرزندان در سنین مختلف، مانند پارک و... متناسب با فرهنگ دینی و بومی فضا سازی شده است. 2 امتیاز                                                     فضا سازی مناسب نیست. 0 امتیاز    </t>
  </si>
  <si>
    <t xml:space="preserve">جمع آوری شده است . 3 امتیاز                                                                                   تا حدودی اصلاح شده است.. 1.5 امتیاز                                                                       جمع آوری نشده است. 0 امتیاز </t>
  </si>
  <si>
    <t xml:space="preserve">رگزاری جشنواره، کمپین و ... در خصوص ازدواج آسان، تحکیم خانواده، عوارض استفاده از روشهای پیشکیری از بارداری، حذف محتواهای مغایر سیاست های جمعیتی 1 امتیاز            برگزاری جشنواره یا کمپین در مورد یکی از موارد فوق و حذف محتواهای مغایر سیاست های جمعیتی 0.5 امتیاز                                                                                         اقدامی در این خصوص صورت نگرفته است. 0 امتیاز  </t>
  </si>
  <si>
    <t xml:space="preserve">زوجین نابارور بدون محدودیت زمان و دفعات به پزشک معالج مراجعه و تحت پوشش بیمه کامل هستند.    1 امتیاز                                                                                            زوجین نابارور بدون محدودیت زمان و دفعات به پزشک معالج مراجعه نمی کنند.  0 امتیاز                                                                                                                                                 </t>
  </si>
  <si>
    <t xml:space="preserve">کارکنان بهداشتی آموزش های لازم در خصوص ناباروری دریافت می کنند.        2 امتیاز    کارکنان بهداشتی آموزش های لازم در خصوص ناباروری را دریافت نمی کنند   0 امتیاز </t>
  </si>
  <si>
    <t xml:space="preserve">بررسی مستندات آموزشی و متون تدریس شده </t>
  </si>
  <si>
    <t xml:space="preserve">تعداد متون کافی است. 1 امتیاز                                                                                  تعداد متون کافی نیست. 0 امتیاز </t>
  </si>
  <si>
    <t xml:space="preserve">دسترسی به مراکز ناباروری و آگاهی زوجین نابارور  1 امتیاز                                             عدم اطلاع رسانی و آگاهی نداشتن به تسهیلات حمایتی 0 امتیاز   </t>
  </si>
  <si>
    <t xml:space="preserve">پرسش و پاسخ از  کارکنان  و زوجین    </t>
  </si>
  <si>
    <t xml:space="preserve">مادران در دوران بارداری و شیردهی و کودکان تا پایان 5 سالگی بیمه پایه هستند.  2 امتیاز   مادران در دوران بارداری و شیردهی و کودکان تا پایان 5 سالگی تحت پوشش بیمه پایه قرار نمی گیرند.  0 امتیاز   </t>
  </si>
  <si>
    <t xml:space="preserve">به ارائه دهنده خدمت فوق العاده کمک فرزند آوری پرداخت می شود. 1 امتیاز                    فوق العاده فرزندآوری در دست اقدام است. 0.5 امتیاز                                                      فوق العاده فرزندآوری پرداخت نمی شود. 0 امتیاز    </t>
  </si>
  <si>
    <t xml:space="preserve">راهنمای مذکور در اختیار مادران قرار می گیرد.3 امتیاز                                                  راهنمای مذکور در اختیار برخی مادران قرار گرفته است. 1.5 امتیاز                            راهنمای مذکور در اختیار مادران قرار نگرفته است. 0 امتیاز </t>
  </si>
  <si>
    <t>واژه پرخطر به نیازمند مراقبت ویژه تغییر کرده است. 2 امتیاز                                             واژه پرخطر به نیازمند مراقبت ویژه تغییر نکرده است. 0 امتیاز</t>
  </si>
  <si>
    <t>زنان باردار در عرض یک ساعت به خدمات زایشگاهی استاندارد و ایمن دسترسی دارند.   3 امتیاز                                                                                                                  زنان باردار در عرض یک ساعت به خدمات زایشگاهی استاندارد و ایمن دسترسی ندارند.   0 امتیاز</t>
  </si>
  <si>
    <t xml:space="preserve">آموزش و فرهنگ سازی(مزایای زایمان طبیعی/کاهش وزن سریع به قبل/شیردهی موفق و.. انجام می شود. 3امتیاز                                                                                         آموزش و فرهنگ سازی زایمان طبیعی ناقص است. 1.5 امتیاز                                         آموزش و  فرهنگ سازی زایمان طبیعی انجام نمی شود. 0 امتیاز        </t>
  </si>
  <si>
    <t xml:space="preserve">مشاهده و بررسی مسیر دسترس  </t>
  </si>
  <si>
    <t xml:space="preserve">کارانه بر حسب رضایت مادران از مراقبت های بارداری و زایمان به ارائه دهنده خدمت پرداخت می شود.  1 امتیاز                                                                                   کارانه بر حسب رضایت مادران از مراقبت های بارداری و زایمان به ارائه دهنده خدمت پرداخت نمی شود.  0 امتیاز  </t>
  </si>
  <si>
    <t xml:space="preserve">پرسش و پاسخ در خصوص تجویز روش های پیشگیری از بارداری </t>
  </si>
  <si>
    <t xml:space="preserve">کارشناسان به دستورالعمل مذکور آگاهی دارند.  2 امتیاز                                                کارشناسان به دستورالعمل مذکور تاحدی  آگاهی دارند.   1امتیاز                                       به دستورالعمل مذکور آگاهی ندارند 0 امتیاز </t>
  </si>
  <si>
    <t xml:space="preserve">کارکنان بهداشتی به دستورالعمل روش های غربالگری آگاهی کامل دارند. 3 امتیاز               کارکنان بهداشتی به دستورالعمل روش های غربالگری تا حدی آگاهی دارند. 1.5 امتیاز         کارکنان بهداتشتی به دشتور العمل روش های غربالگری آگاهی ندارند. 0 امتیاز </t>
  </si>
  <si>
    <t>بر اساس شماره نامه ابلاغ شده 100/389 مورخ 1401/03/25</t>
  </si>
  <si>
    <t xml:space="preserve">کارشناسان از عواقب سقط جنین شامل مجازات دیه، حبس و ابطال پروانه پزشکی و فرآیند آن آگاهی کامل دارند. 3 امتیاز                                                                                    کارشناسان از عواقب سقط جنین شامل مجازات دیه، حبس و ابطال پروانه پزشکی و فرآیند آن آگاهی کامل دارند. 1.5 امتیاز                                                                                کارشناسان از عواقب سقط جنین شامل مجازات دیه، حبس و ابطال پروانه پزشکی و فرآیند آن آگاهی کامل دارند. 0 امتیاز                                                                                                           </t>
  </si>
  <si>
    <r>
      <t xml:space="preserve"> محاسبه با گزارش ساز سیب / سایر سامانه ها (سیب/ ناب/سینا/ پارسا)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2"/>
        <color rgb="FF000000"/>
        <rFont val="B Nazanin"/>
        <charset val="178"/>
      </rPr>
      <t xml:space="preserve">تعداد مشاوره های فرزندآوری انجام شده  تحت پوشش     </t>
    </r>
    <r>
      <rPr>
        <sz val="12"/>
        <color rgb="FF000000"/>
        <rFont val="B Nazanin"/>
        <charset val="178"/>
      </rPr>
      <t xml:space="preserve">                                                                                                                         زنان 54-10 ساله همسردار واجد شرایط فرزندآوری تحت پوشش </t>
    </r>
  </si>
  <si>
    <r>
      <t xml:space="preserve">محاسبه با گزارش ساز سیب / سایر سامانه ها  (سیب/ ناب/سینا/ پارسا)                                                                                                                                                                                                   </t>
    </r>
    <r>
      <rPr>
        <u/>
        <sz val="12"/>
        <color rgb="FF000000"/>
        <rFont val="B Nazanin"/>
        <charset val="178"/>
      </rPr>
      <t xml:space="preserve">  تعداد زوجین باردار شده در 2 سال اول ازدواج    </t>
    </r>
    <r>
      <rPr>
        <sz val="12"/>
        <color rgb="FF000000"/>
        <rFont val="B Nazanin"/>
        <charset val="178"/>
      </rPr>
      <t xml:space="preserve">                                                                               تعداد زوجینی که در 2 سال اول ازدواج هستند.   </t>
    </r>
  </si>
  <si>
    <t xml:space="preserve">بالای 10درصد مراجعین  طی دو سال اول باردار شده اند. 2امتیاز                                  بالای 5درصد مراجعین طی دو سال اول باردار شده اند 1 امتیاز                                      زیر 5 درصد مراجعین طی دو سال اول  باردار شده اند 0 امتیاز   </t>
  </si>
  <si>
    <t xml:space="preserve">بالای 80 درصد مراجعین  تحت پوشش مشاوره شده اند3 امتیاز                                     بالای 30 درصد مراجعین تحت پوشش مشاوره  شده اند 1.5 امتیاز                                  زیر 30 درصد مراجعین تحت پوشش مشاوره  شده اند 1 امتیاز  </t>
  </si>
  <si>
    <t xml:space="preserve">بالای 80 درصد مراجعین  مشاوره شده باردار شده اند 4 امتیاز                                         بین 30-80 درصد مراجعین مشاوره شده باردار شده اند  3 امتیاز                                    بالای 30 درصد مراجعین مشاوره شده باردار شده اند 1.5 امتیاز                                      زیر 30 درصد مراجعین مشاوره شده باردار شده اند 1 امتیاز    </t>
  </si>
  <si>
    <t xml:space="preserve">حاسبه با  گزارش ساز سیب  / سایر سامانه ها (سیب/ ناب/سینا/ پارسا)  باروری سالم و مشاوره فرزندآوری </t>
  </si>
  <si>
    <t xml:space="preserve">می داند1متیاز                                                                                                       نمی داند  0 امتیاز </t>
  </si>
  <si>
    <t xml:space="preserve">اسبه با گزارش ساز سیب/ سایر سامانه ها  (سیب/ ناب/سینا/ پارسا)       </t>
  </si>
  <si>
    <r>
      <t xml:space="preserve">  </t>
    </r>
    <r>
      <rPr>
        <u/>
        <sz val="12"/>
        <color rgb="FF000000"/>
        <rFont val="B Nazanin"/>
        <charset val="178"/>
      </rPr>
      <t xml:space="preserve">   تعدادزنان54-10 ساله تحت پوشش که فرزند ندارند/حداقل 6 ماه از زندگی مشترک گذشته فرزند ندارند  و در حال حاضر باردار نمی باشند  </t>
    </r>
    <r>
      <rPr>
        <sz val="12"/>
        <color rgb="FF000000"/>
        <rFont val="B Nazanin"/>
        <charset val="178"/>
      </rPr>
      <t xml:space="preserve">                                                                             زنان 54-10 ساله همسردار واجد شرایط فرزندآوری تحت پوشش   </t>
    </r>
  </si>
  <si>
    <r>
      <t xml:space="preserve">محاسبه با گزارش ساز سیب / سایر سامانه ها (سیب/ ناب/سینا/ پارسا)                                                                                                                                                                       </t>
    </r>
    <r>
      <rPr>
        <u/>
        <sz val="12"/>
        <color rgb="FF000000"/>
        <rFont val="B Nazanin"/>
        <charset val="178"/>
      </rPr>
      <t xml:space="preserve">تعدادزنان 54-10 ساله تحت پوشش  که دارای یک فرزند با سن 12 ماه کامل هستند   </t>
    </r>
    <r>
      <rPr>
        <sz val="12"/>
        <color rgb="FF000000"/>
        <rFont val="B Nazanin"/>
        <charset val="178"/>
      </rPr>
      <t xml:space="preserve">                                                                            زنان 54-10 ساله همسردار واجد شرایط فرزندآوری تحت پوشش         </t>
    </r>
  </si>
  <si>
    <t xml:space="preserve">می داند 1 امتیاز                                                                                                       نمی داند  0 امتیاز </t>
  </si>
  <si>
    <r>
      <t xml:space="preserve">محاسبه با گزارش ساز سیب / سایر سامانه ها (سیب/ ناب/سینا/ پارسا)                                                                                                                                                                            </t>
    </r>
    <r>
      <rPr>
        <u/>
        <sz val="12"/>
        <color rgb="FF000000"/>
        <rFont val="B Nazanin"/>
        <charset val="178"/>
      </rPr>
      <t xml:space="preserve">    تعدادزنان 54-10 ساله تحت پوشش  که دو فرزند داشته و سن آخرین  فرزندآنها 12ماه کامل است.  </t>
    </r>
    <r>
      <rPr>
        <sz val="12"/>
        <color rgb="FF000000"/>
        <rFont val="B Nazanin"/>
        <charset val="178"/>
      </rPr>
      <t xml:space="preserve">                                                                                 زنان 54-10 ساله همسردار واجد شرایط فرزندآوری تحت پوشش   </t>
    </r>
  </si>
  <si>
    <t xml:space="preserve">می داند  1 امتیاز                                                                                                      نمی داند 0 امتیاز </t>
  </si>
  <si>
    <r>
      <t xml:space="preserve">محاسبه با گزارش ساز سیب / سایر سامانه ها (سیب/ ناب/سینا/ پارسا)                                                                                                                                                                     </t>
    </r>
    <r>
      <rPr>
        <u/>
        <sz val="12"/>
        <color rgb="FF000000"/>
        <rFont val="B Nazanin"/>
        <charset val="178"/>
      </rPr>
      <t xml:space="preserve">تعدادزنان 54-10 ساله تحت پوشش،  که سه فرزند داشته و سن آخرین  فرزندآنها 12ماه کامل است.       </t>
    </r>
    <r>
      <rPr>
        <sz val="12"/>
        <color rgb="FF000000"/>
        <rFont val="B Nazanin"/>
        <charset val="178"/>
      </rPr>
      <t xml:space="preserve">                                                             زنان 54-10 ساله همسردار واجد شرایط فرزندآوری تحت پوشش   </t>
    </r>
  </si>
  <si>
    <r>
      <t xml:space="preserve">محاسبه با گزارش ساز سیب / سایر سامانه ها (سیب/ ناب/سینا/ پارسا)                                                                                                                                                                                                                    </t>
    </r>
    <r>
      <rPr>
        <u/>
        <sz val="12"/>
        <color rgb="FF000000"/>
        <rFont val="B Nazanin"/>
        <charset val="178"/>
      </rPr>
      <t xml:space="preserve">  تعدادزنانی که بر اساس دستورالعمل مشکوک به ناباروری هستند.  </t>
    </r>
    <r>
      <rPr>
        <sz val="12"/>
        <color rgb="FF000000"/>
        <rFont val="B Nazanin"/>
        <charset val="178"/>
      </rPr>
      <t xml:space="preserve">                                                                                                                       زنان 54-10 ساله همسردار تحت پوشش </t>
    </r>
  </si>
  <si>
    <t xml:space="preserve">شاهده و بررسی شماره نامه های ارسالی پسخوراند </t>
  </si>
  <si>
    <t xml:space="preserve">بلی کامل        2 امتیاز                                                                                             بلی ناقص       1 امتیاز                                                                                              خیر                   0 امتیاز   </t>
  </si>
  <si>
    <t xml:space="preserve">بلی کامل        3 امتیاز                                                                                             بلی ناقص           1.5 امیتاز                                                                                        خیر                   0 امتیاز        </t>
  </si>
  <si>
    <t xml:space="preserve">رضایت کامل  دارند.   3 امتیاز                                                                                     تاحدی رضایت دارند. 1.5 امتیاز                                                                                   رضایت ندارند. 0 امتیاز </t>
  </si>
  <si>
    <r>
      <t xml:space="preserve">            دانشگاه علوم پزشکی :                                                  شهرستان:                                    پایگاه-خانه بهداشت</t>
    </r>
    <r>
      <rPr>
        <b/>
        <sz val="12"/>
        <color theme="1"/>
        <rFont val="2  Titr"/>
        <charset val="178"/>
      </rPr>
      <t xml:space="preserve">:  بهورز -مراقب سلامت </t>
    </r>
    <r>
      <rPr>
        <b/>
        <sz val="12"/>
        <color rgb="FFFF0000"/>
        <rFont val="2  Titr"/>
        <charset val="178"/>
      </rPr>
      <t xml:space="preserve">   </t>
    </r>
    <r>
      <rPr>
        <b/>
        <sz val="12"/>
        <color rgb="FF000000"/>
        <rFont val="2  Titr"/>
        <charset val="178"/>
      </rPr>
      <t xml:space="preserve">                                                                                                                     </t>
    </r>
  </si>
  <si>
    <t xml:space="preserve">چک ليست پايش جامع  پایگاه- خانه بهداشت </t>
  </si>
  <si>
    <t>آیا مراقب سلامت/ بهورزفرآیند تجویز روشهای پیشگیری از بارداری توسط پزشک را می داند؟ (ماده51)</t>
  </si>
  <si>
    <t xml:space="preserve">مراقب سلامت/بهورز از نامه مذکور اطلاع دارد.  2 امتیاز                                                    مراقب سلامت/ابهورز از نامه مذکور اطلاع ندارد. 0 امتیاز </t>
  </si>
  <si>
    <t xml:space="preserve">مراقب سلامت/بهورز فرآیند را می دانند. 2 امتیاز                                                            مراقب سلامت/بهورز فرآیند را تا حدی می دانند. 1امتیاز                                               مراقب سلامت/ بهورز فرآیند را نمی داند. </t>
  </si>
  <si>
    <t xml:space="preserve">مراقب سلامت/بهورز به سامانه مسلط بوده و آمارها را استخراج می کند. 4 امتیاز                   مراقب سلامت/بهورز تا حدی به سامانه آشنا است و لی نمی تواند اماری استخراج کند. 2 امتیاز                                                                                                                     مراقب سلامت/بهورز به سامانه آشنایی کامل ندارد. 0 امتیاز </t>
  </si>
  <si>
    <t xml:space="preserve">معیار سنجش </t>
  </si>
  <si>
    <t>آمار و رشد جمعیت</t>
  </si>
  <si>
    <r>
      <rPr>
        <u/>
        <sz val="12"/>
        <color theme="1"/>
        <rFont val="B Nazanin"/>
        <charset val="178"/>
      </rPr>
      <t>5 ×  ﻣﺠﻤﻮﻉ ﻣﻴﺰﺍﻧﻬﺎي ﺑﺎﺭﻭﺭي ﮔﺮﻭﻫﻬﺎي سنی</t>
    </r>
    <r>
      <rPr>
        <sz val="12"/>
        <color theme="1"/>
        <rFont val="B Nazanin"/>
        <charset val="178"/>
      </rPr>
      <t xml:space="preserve">                                                                                                                  1000                                                                                                                     </t>
    </r>
  </si>
  <si>
    <t xml:space="preserve">می داند 2 امتیاز                                                                                    نمی داند  0 امتیاز                                                                                                                                                                                                           </t>
  </si>
  <si>
    <t xml:space="preserve">می داند 2 امتیاز                                                                                    نمی داند  0 امتیاز                                                                                                                                         </t>
  </si>
  <si>
    <r>
      <t xml:space="preserve">      </t>
    </r>
    <r>
      <rPr>
        <u/>
        <sz val="12"/>
        <color theme="1"/>
        <rFont val="B Nazanin"/>
        <charset val="178"/>
      </rPr>
      <t xml:space="preserve">    ﺗﻌﺪﺍﺩ ﮐﻞ ﺟﻤﻌﻴﺖ جامعه در زمان معین      </t>
    </r>
    <r>
      <rPr>
        <sz val="12"/>
        <color theme="1"/>
        <rFont val="B Nazanin"/>
        <charset val="178"/>
      </rPr>
      <t xml:space="preserve">
                 ﺗﻌﺪﺍﺩ ﮐﻞﺧﺎﻧﻮﺍﺭها      </t>
    </r>
  </si>
  <si>
    <t xml:space="preserve">فضای مناسب برای مادران باردار و ... در نظر گرفته شده است.   2 امتیاز                                              فضای مناسب برای مادران باردار و ... وجود ندارد.  0 امتیاز </t>
  </si>
  <si>
    <t>بر اساس شماره نامه ابلاغ شده 302/15726 مورخ 1400/08/22</t>
  </si>
  <si>
    <t xml:space="preserve">جمع اوری شده است.   3 امتیاز                                                                                              جمع اوری نشده است.  0 امتیاز </t>
  </si>
  <si>
    <t>پرسش و پاسخ از کارکنان در خصوص فرزنداوری و مشاوره های مرتبط</t>
  </si>
  <si>
    <t xml:space="preserve">پرسش و پاسخ 
</t>
  </si>
  <si>
    <t xml:space="preserve">در اختیار مادران است.  4 امتیاز                                                                                                در بین مادران توزیع نشده است. 0 امتیاز </t>
  </si>
  <si>
    <t>اژه پرخطر به نیازمند مراقبت ویژه تغییر کرده است. 3 امتیاز                                                            واژه پرخطر به نیازمند مراقبت ویژه تغییر نکرده است. 0 امتیاز</t>
  </si>
  <si>
    <t xml:space="preserve">پزشک از عواقب سقط جنین شامل مجازات دیه، حبس و ابطال پروانه پزشکی و فرآیند آن آگاهی کامل دارند. 3 امتیاز                                                                                                                  پزشک از عواقب سقط جنین شامل مجازات دیه، حبس و ابطال پروانه پزشکی و فرآیند آن آگاهی کامل دارند. 1.5 امتیاز                                                                                                                  پزشک از عواقب سقط جنین شامل مجازات دیه، حبس و ابطال پروانه پزشکی و فرآیند آن آگاهی کامل دارند. 0 امتیاز                                                                                                           </t>
  </si>
  <si>
    <t xml:space="preserve">بلی کامل 3 امتیاز                                                                                                                     بلی ناقص    1.5 امتیاز                                                                                                               خیر    0 امتیاز           </t>
  </si>
  <si>
    <t xml:space="preserve">بررسی جدول زمانبندی </t>
  </si>
  <si>
    <t xml:space="preserve">بلی کامل 3 امتیاز                                                                                                                     بلی ناقص    1.5 امتیاز                                                                                                               خیر    0 امتیاز        </t>
  </si>
  <si>
    <t xml:space="preserve">بلی کامل 3 امتیاز                                                                                  خیر 0 امتیاز                                                                                                                                                                                          </t>
  </si>
  <si>
    <t xml:space="preserve">شاهده و بررسی شماره نامه های ارسالی پسخوراند  </t>
  </si>
  <si>
    <t xml:space="preserve">پزشک به سامانه مسلط بوده و آمارها را استخراج می کند. 4 امتیاز                                                  پزشک تا حدی به سامانه آشنا است و لی نمی تواند اماری استخراج کند. 2 امتیاز                               پزشک به سامانه آشنایی کامل ندارد. 0 امتیاز </t>
  </si>
  <si>
    <t xml:space="preserve">پزشک آگاهی دار. 4 امتیاز                                                                        پزشک تا حدی آگاهی دارد. 2 امتیاز                                                           پزشک آگاهی ندارد. 0 امتیاز </t>
  </si>
  <si>
    <t xml:space="preserve">رضایت کامل  دارند.   4 امتیاز                                                                     تاحدی رضایت دارند. 2 امتیاز                                                                   رضایت ندارند. 0 امتیاز </t>
  </si>
  <si>
    <r>
      <t xml:space="preserve"> 100 ×  </t>
    </r>
    <r>
      <rPr>
        <u/>
        <sz val="12"/>
        <color theme="1"/>
        <rFont val="B Nazanin"/>
        <charset val="178"/>
      </rPr>
      <t>تعداد متولدین در یکسال معین- تعداد فوت شدگان در یکسال معین</t>
    </r>
    <r>
      <rPr>
        <sz val="12"/>
        <color theme="1"/>
        <rFont val="B Nazanin"/>
        <charset val="178"/>
      </rPr>
      <t xml:space="preserve">        
  تعداد کل جمعیت     </t>
    </r>
  </si>
  <si>
    <r>
      <t xml:space="preserve">         1000 ×  </t>
    </r>
    <r>
      <rPr>
        <u/>
        <sz val="12"/>
        <color theme="1"/>
        <rFont val="B Nazanin"/>
        <charset val="178"/>
      </rPr>
      <t>تعداد موالید زنده متولد شده در یکسال معین</t>
    </r>
    <r>
      <rPr>
        <sz val="12"/>
        <color theme="1"/>
        <rFont val="B Nazanin"/>
        <charset val="178"/>
      </rPr>
      <t xml:space="preserve">        
                               تعداد کل جمعیت</t>
    </r>
  </si>
  <si>
    <r>
      <t xml:space="preserve">   1000</t>
    </r>
    <r>
      <rPr>
        <u/>
        <sz val="12"/>
        <color theme="1"/>
        <rFont val="B Nazanin"/>
        <charset val="178"/>
      </rPr>
      <t xml:space="preserve"> ×  تعداد ازدواج ها در یکسال معین   </t>
    </r>
    <r>
      <rPr>
        <sz val="12"/>
        <color theme="1"/>
        <rFont val="B Nazanin"/>
        <charset val="178"/>
      </rPr>
      <t xml:space="preserve">                         
                                                           تعداد کل جمعیت                                                                                                                          </t>
    </r>
  </si>
  <si>
    <r>
      <t xml:space="preserve">1000 × </t>
    </r>
    <r>
      <rPr>
        <u/>
        <sz val="12"/>
        <color theme="1"/>
        <rFont val="B Nazanin"/>
        <charset val="178"/>
      </rPr>
      <t xml:space="preserve"> تعداد موالید زنده متولد شده در یکسال معین</t>
    </r>
    <r>
      <rPr>
        <sz val="12"/>
        <color theme="1"/>
        <rFont val="B Nazanin"/>
        <charset val="178"/>
      </rPr>
      <t xml:space="preserve">                              
                                    تعداد کل جمعیت                                                        </t>
    </r>
  </si>
  <si>
    <r>
      <t xml:space="preserve">  1000 × </t>
    </r>
    <r>
      <rPr>
        <u/>
        <sz val="12"/>
        <color theme="1"/>
        <rFont val="B Nazanin"/>
        <charset val="178"/>
      </rPr>
      <t xml:space="preserve"> تعداد طلاق های واقع شده در یکسال معین </t>
    </r>
    <r>
      <rPr>
        <sz val="12"/>
        <color theme="1"/>
        <rFont val="B Nazanin"/>
        <charset val="178"/>
      </rPr>
      <t xml:space="preserve"> 
                                   تعداد کل جمعیت</t>
    </r>
  </si>
  <si>
    <t>چک ليست پايش جامع مرکز خدمات جامع سلامت شهری - روستائی</t>
  </si>
  <si>
    <t>آیا آگاهی بخشی به عموم مردم درخصوص وجوه مثبت و ارزشمند ازدواج، تعدد فرزندان، حمایت نقش مادری و همسر، و عوارض جانبی استفاده از روش های پیشگیری از بارداری، عوارض خطرناک پزشکی، روانشناختی و فرهنگی و اجتماعی سقط عمدی جنین انجام می گردد؟ (ماده 28)</t>
  </si>
  <si>
    <t xml:space="preserve">مراقب سلامت/ماما از نامه مذکور اطلاع دارد.  2 امتیاز                                                    مراقب سلامت/ ماما از نامه مذکور اطلاع ندارد. 0 امتیاز </t>
  </si>
  <si>
    <t>آیا مراقب سلامت/ ماما فرآیند تجویز روشهای پیشگیری از بارداری توسط پزشک را می داند؟ (ماده51)</t>
  </si>
  <si>
    <t xml:space="preserve">مراقب سلامت/ماما فرآیند را می دانند. 2 امتیاز                                                            مراقب سلامت/ماما فرآیند را تا حدی می دانند. 1امتیاز                                               مراقب سلامت/ماما فرآیند را نمی داند. </t>
  </si>
  <si>
    <t xml:space="preserve">بلی کامل        2 امتیاز                                                                             بلی ناقص       1 امتیاز                                                                                خیر            0 امتیاز   </t>
  </si>
  <si>
    <t xml:space="preserve">ماما/مراقب سلامت به سامانه مسلط بوده و آمارها را استخراج می کند. 4 امتیاز           ماما/مراقب سلامت تا حدی به سامانه آشنا است و لی نمی تواند اماری استخراج کند. 2 امتیاز                                                                                                    ماما / مراقب سلامت به سامانه آشنایی کامل ندارد. 0 امتیاز </t>
  </si>
  <si>
    <t xml:space="preserve">رضایت کامل  دارند.  4 امتیاز                                                                         تاحدی رضایت دارند. 1.5 امتیاز                                                                     رضایت ندارند. 0 امتیاز </t>
  </si>
  <si>
    <t xml:space="preserve">بالای 80 درصد مراجعین  مشاوره شده باردار شده اند 4 امتیاز                                بین 30-80 درصد مراجعین مشاوره شده باردار شده اند  3 امتیاز                           بالای 30 درصد مراجعین مشاوره شده باردار شده اند 1.5 امتیاز                             زیر 30 درصد مراجعین مشاوره شده باردار شده اند 1 امتیاز    </t>
  </si>
  <si>
    <t xml:space="preserve">مشاهده فضای موجود برای مادرانو استاندارد ابلاغی </t>
  </si>
  <si>
    <t>آیا استقرار سامانه جامع سامانه ثبت اطلاعات کلیه مراجعین باروری، بارداری، سقط و دلایل آن و زایمان و نحوه آن در کشهر/روستا با رعایت اصول محرمانگی اجرا میشود؟ (ماده 54)</t>
  </si>
  <si>
    <t>آیا استقرار سامانه جامع سامانه ثبت اطلاعات کلیه مراجعین باروری، بارداری، سقط و دلایل آن و زایمان و نحوه آن در پایگاه/خانه بهداشت با رعایت اصول محرمانگی اجرا میشود؟ (ماده 54)</t>
  </si>
  <si>
    <t xml:space="preserve">می داند 3 امتیاز                                                                                                       نمی داند  0 امتیاز </t>
  </si>
  <si>
    <t xml:space="preserve">کارشناسان به آمارهای مرتبط با قانون( سامانه باروری سالم و...) آشنایی داشته و می توانند آمارهای مورد نیاز را از سامانه/سامانه ها به طور کامل استخراج کنند.4 امتیاز                   کارشناسان به آمارهای مرتبط با قانون( سامانه باروری سالم و...) آشنایی داشته و لی آمارهای مورد نیاز را از سامانه/سامانه ها به طور ناقص استخراج می کنند.3 امتیاز                      کارشناسان به آمارهای مرتبط با قانون( سامانه باروری سالم و...) آشنایی ندارند. 0 امتیاز </t>
  </si>
  <si>
    <t xml:space="preserve">زایمان طبیعی در مراکز دولتی رایگان است. 2 امتیاز                                                       زایمان طبیعی در مراکز دولتی رایگان نیست. 0 امتیاز  </t>
  </si>
  <si>
    <t xml:space="preserve">سامانه جامع ثبت اطلاعات کلیه مراجعین باردار، سقط و ... با رعایت محرمانگی اجرا می شود2 امتیاز                                                                                                           سامانه جامع ثبت اطلاعات کلیه مراجعین باردار، سقط و ... راه اندازی نشده است. 0 امتیاز </t>
  </si>
  <si>
    <r>
      <t xml:space="preserve">آیا مراقب سلامت/بهورز از نامه جلوگیری از توزیع و کارگذاری اقلام پیشگیری از بارداری در مراکز بهداشتی درمانی به صورت رایگان یا یارانه ای و عدم تشویق مراجعین، </t>
    </r>
    <r>
      <rPr>
        <sz val="14"/>
        <color rgb="FF000000"/>
        <rFont val="B Nazanin"/>
        <charset val="178"/>
      </rPr>
      <t>منسوخ</t>
    </r>
    <r>
      <rPr>
        <sz val="12"/>
        <color rgb="FF000000"/>
        <rFont val="B Nazanin"/>
        <charset val="178"/>
      </rPr>
      <t xml:space="preserve"> شدن دستورالعمل مراقبت باروری ویژه در زنان واجد شرایط پزشکی آگاهی دارند؟ (ماده 51)</t>
    </r>
  </si>
  <si>
    <t xml:space="preserve"> آیا تعداد کافی متون آموزشی ناباروری در پایگاه/خانه بهداشت موجود است؟ (ماده 42)</t>
  </si>
  <si>
    <t>آیا محتوای مخالف فرزندآوری و مغایر سیاست های جمعیتی از فضای مجازی، سایت، کتب و ...در پایگاه/خانه بهداشت جمع آوری شده است؟ (ماده 35)</t>
  </si>
  <si>
    <t>آیا آگاهی بخشی به عموم مردم درخصوص وجوه مثبت و ارزشمند ازدواج، تعدد فرزندان، حمایت نقش مادری و همسر، عوارض جانبی استفاده از روش های پیشگیری از بارداری، عوارض خطرناک پزشکی، روانشناختی و فرهنگی و اجتماعی سقط عمدی جنین انجام می گردد؟ (ماده 28)</t>
  </si>
  <si>
    <r>
      <t xml:space="preserve">بلی کامل 3 امتیاز             </t>
    </r>
    <r>
      <rPr>
        <i/>
        <sz val="10"/>
        <color theme="1"/>
        <rFont val="B Nazanin"/>
        <charset val="178"/>
      </rPr>
      <t xml:space="preserve">                                                                                                      </t>
    </r>
    <r>
      <rPr>
        <sz val="10"/>
        <color theme="1"/>
        <rFont val="B Nazanin"/>
        <charset val="178"/>
      </rPr>
      <t xml:space="preserve">  بلی ناقص    1.5 امتیاز                </t>
    </r>
    <r>
      <rPr>
        <i/>
        <sz val="10"/>
        <color theme="1"/>
        <rFont val="B Nazanin"/>
        <charset val="178"/>
      </rPr>
      <t xml:space="preserve">                                                                                               خیر    0 امتیاز     </t>
    </r>
    <r>
      <rPr>
        <sz val="10"/>
        <color theme="1"/>
        <rFont val="B Nazanin"/>
        <charset val="178"/>
      </rPr>
      <t xml:space="preserve">      </t>
    </r>
  </si>
  <si>
    <t xml:space="preserve">می داند 2 امتیاز                                                                                    نمی داند  0 امتیاز </t>
  </si>
  <si>
    <t>کارکنان بهداشتی-درمانی از مزایای فرزند در کاهش تعهدات، سن بازنشستگی و ... اطلاع دارند. 1 امتیاز                                                                                         کارکنان بهداشتی-درمانی از مزایای فرزند در کاهش تعهدات، سن بازنشستگی و ... اطلاع ندارند. 0 امتیاز</t>
  </si>
  <si>
    <t xml:space="preserve">داشتن جشنواره، همایش،پویش، مسابقه، توزیع کتب ازدواج تایید شده وزارت بهداشت، 4   امتیاز                                                                                                  داشتن حداقل یکی از موارد فوق 2 امتیاز                                                            فعالیتی نداشته است.  0 امتیاز                                                                      </t>
  </si>
  <si>
    <t xml:space="preserve">خانواده شاد، پدر، مادر فرزندان، 4 فرزند،  فرزندان در سنین مختلف، مانند پارک و... متناسب با فرهنگ دینی و بومی فضا سازی شده است. 2 امتیاز                               فضا سازی مناسب نیست. 0 امتیاز    </t>
  </si>
  <si>
    <t xml:space="preserve"> کل مراکز جمع آوری شده است . 3 امتیاز                                                       در برخی تا حدودی اصلاح شده است.. 1.5 امتیاز                                                 جمع آوری نشده است. 0 امتیاز </t>
  </si>
  <si>
    <t xml:space="preserve">برگزاری جشنواره، کمپین و ... در خصوص ازدواج آسان، تحکیم خانواده، عوارض استفاده از روشهای پیشکیری از بارداری، حذف محتواهای مغایر سیاست های جمعیتی 1 امتیاز     برگزاری جشنواره یا کمپین در مورد یکی از موارد فوق و حذف محتواهای مغایر سیاست های جمعیتی (0.5 امتیاز  )                                                                         اقدامی در این خصوص صورت نگرفته است. 0 امتیاز  </t>
  </si>
  <si>
    <t xml:space="preserve">جمعیت زنان 54-10سال (سنین باروری) تحت پوشش مرکز/ پایگاه چقدر است؟ </t>
  </si>
  <si>
    <t xml:space="preserve">جمعیت زنان 54-10سال (سنین باروری)  همسردار تحت پوشش مرکز/ پایگاه چقدر است؟ </t>
  </si>
  <si>
    <t>آیا مراقب سلامت/ماما از نامه جلوگیری از توزیع و کارگذاری اقلام پیشگیری از بارداری در مراکز بهداشتی درمانی به صورت رایگان یا یارانه ای و عدم تشویق مراجعین، منسوخ شدن دستورالعمل مراقبت باروری ویژه در زنان واجد شرایط پزشکی بآگاهی دارند؟ (ماده 51)</t>
  </si>
  <si>
    <r>
      <t xml:space="preserve">            دانشگاه علوم پزشکی :                                                  شهرستان:                                          مرکز خدمات جامع سلامت شهری - روستائ</t>
    </r>
    <r>
      <rPr>
        <b/>
        <sz val="11"/>
        <color theme="1"/>
        <rFont val="2  Titr"/>
        <charset val="178"/>
      </rPr>
      <t>ی:  مراقب سلامت /ماما-مراقب</t>
    </r>
    <r>
      <rPr>
        <b/>
        <sz val="11"/>
        <color rgb="FFFF0000"/>
        <rFont val="2  Titr"/>
        <charset val="178"/>
      </rPr>
      <t xml:space="preserve">    </t>
    </r>
    <r>
      <rPr>
        <b/>
        <sz val="11"/>
        <color rgb="FF000000"/>
        <rFont val="2  Titr"/>
        <charset val="178"/>
      </rPr>
      <t xml:space="preserve">                                                                                                                     </t>
    </r>
  </si>
  <si>
    <r>
      <t xml:space="preserve">  ﺗﻌﺪﺍﺩ ﮐﻞ ﺟﻤﻌﻴﺖ جامعه در زمان معین      
</t>
    </r>
    <r>
      <rPr>
        <sz val="11"/>
        <color rgb="FF000000"/>
        <rFont val="B Nazanin"/>
        <charset val="178"/>
      </rPr>
      <t xml:space="preserve">            ﺗﻌﺪﺍﺩ ﮐﻞﺧﺎﻧﻮﺍﺭها        </t>
    </r>
  </si>
  <si>
    <r>
      <t xml:space="preserve">                                                                          ت</t>
    </r>
    <r>
      <rPr>
        <u/>
        <sz val="11"/>
        <color rgb="FF000000"/>
        <rFont val="B Nazanin"/>
        <charset val="178"/>
      </rPr>
      <t xml:space="preserve">عداد فرم مشاوره فرزندآوری تکمیل شده          </t>
    </r>
    <r>
      <rPr>
        <sz val="11"/>
        <color rgb="FF000000"/>
        <rFont val="B Nazanin"/>
        <charset val="178"/>
      </rPr>
      <t xml:space="preserve">                                                                                                                        تعداد زنان 54-10 ساله جمعیت تحت پوشش                                                                                                                </t>
    </r>
  </si>
  <si>
    <r>
      <t xml:space="preserve"> وجود فضای مناسب برای مادران باردار و ... در نظر گرفته شده است.   3 امتیاز    </t>
    </r>
    <r>
      <rPr>
        <b/>
        <sz val="11"/>
        <color rgb="FF000000"/>
        <rFont val="B Nazanin"/>
        <charset val="178"/>
      </rPr>
      <t>-</t>
    </r>
    <r>
      <rPr>
        <sz val="11"/>
        <color rgb="FF000000"/>
        <rFont val="B Nazanin"/>
        <charset val="178"/>
      </rPr>
      <t xml:space="preserve">وجود فضای  نامناسب (مطابق استاندار مهد کودک ها)  </t>
    </r>
    <r>
      <rPr>
        <b/>
        <sz val="11"/>
        <color rgb="FF000000"/>
        <rFont val="B Nazanin"/>
        <charset val="178"/>
      </rPr>
      <t xml:space="preserve">---   </t>
    </r>
    <r>
      <rPr>
        <sz val="11"/>
        <color rgb="FF000000"/>
        <rFont val="B Nazanin"/>
        <charset val="178"/>
      </rPr>
      <t xml:space="preserve">       عدم وجود فضای  برای مادران باردار 0 امتیاز </t>
    </r>
  </si>
  <si>
    <r>
      <t xml:space="preserve"> محاسبه با گزارش ساز سیب / سایر سامانه ها (سیب/ ناب/سینا/ پارسا)                                                                                                                                                                                              </t>
    </r>
    <r>
      <rPr>
        <u/>
        <sz val="11"/>
        <color rgb="FF000000"/>
        <rFont val="B Nazanin"/>
        <charset val="178"/>
      </rPr>
      <t xml:space="preserve">تعداد مشاوره های فرزندآوری انجام شده  تحت پوشش     </t>
    </r>
    <r>
      <rPr>
        <sz val="11"/>
        <color rgb="FF000000"/>
        <rFont val="B Nazanin"/>
        <charset val="178"/>
      </rPr>
      <t xml:space="preserve">                                                                                                  زنان 54-10 ساله همسردار واجد شرایط فرزندآوری تحت پوشش </t>
    </r>
  </si>
  <si>
    <r>
      <t xml:space="preserve">محاسبه با گزارش ساز سیب / سایر سامانه ها  (سیب/ ناب/سینا/ پارسا)                                                                                                                                                                                                   </t>
    </r>
    <r>
      <rPr>
        <u/>
        <sz val="11"/>
        <color rgb="FF000000"/>
        <rFont val="B Nazanin"/>
        <charset val="178"/>
      </rPr>
      <t xml:space="preserve">  تعداد زوجین باردار شده در 2 سال اول ازدواج    </t>
    </r>
    <r>
      <rPr>
        <sz val="11"/>
        <color rgb="FF000000"/>
        <rFont val="B Nazanin"/>
        <charset val="178"/>
      </rPr>
      <t xml:space="preserve">                                                                               تعداد زوجینی که در 2 سال اول ازدواج هستند.   </t>
    </r>
  </si>
  <si>
    <r>
      <t xml:space="preserve">  </t>
    </r>
    <r>
      <rPr>
        <u/>
        <sz val="11"/>
        <color rgb="FF000000"/>
        <rFont val="B Nazanin"/>
        <charset val="178"/>
      </rPr>
      <t xml:space="preserve">   تعدادزنان54-10 ساله تحت پوشش که فرزند ندارند/حداقل 6 ماه از زندگی مشترک گذشته فرزند ندارند  و در حال حاضر باردار نمی باشند  </t>
    </r>
    <r>
      <rPr>
        <sz val="11"/>
        <color rgb="FF000000"/>
        <rFont val="B Nazanin"/>
        <charset val="178"/>
      </rPr>
      <t xml:space="preserve">                                                                             زنان 54-10 ساله همسردار واجد شرایط فرزندآوری تحت پوشش   </t>
    </r>
  </si>
  <si>
    <r>
      <t xml:space="preserve">محاسبه با گزارش ساز سیب / سایر سامانه ها (سیب/ ناب/سینا/ پارسا)                                                                                                                                                                       </t>
    </r>
    <r>
      <rPr>
        <u/>
        <sz val="11"/>
        <color rgb="FF000000"/>
        <rFont val="B Nazanin"/>
        <charset val="178"/>
      </rPr>
      <t xml:space="preserve">تعدادزنان 54-10 ساله تحت پوشش  که دارای یک فرزند با سن 12 ماه کامل هستند   </t>
    </r>
    <r>
      <rPr>
        <sz val="11"/>
        <color rgb="FF000000"/>
        <rFont val="B Nazanin"/>
        <charset val="178"/>
      </rPr>
      <t xml:space="preserve">                                                                            زنان 54-10 ساله همسردار واجد شرایط فرزندآوری تحت پوشش         </t>
    </r>
  </si>
  <si>
    <r>
      <t xml:space="preserve">محاسبه با گزارش ساز سیب / سایر سامانه ها (سیب/ ناب/سینا/ پارسا)                                                                                                                                                                            </t>
    </r>
    <r>
      <rPr>
        <u/>
        <sz val="11"/>
        <color rgb="FF000000"/>
        <rFont val="B Nazanin"/>
        <charset val="178"/>
      </rPr>
      <t xml:space="preserve">    تعدادزنان 54-10 ساله تحت پوشش  که دو فرزند داشته و سن آخرین  فرزندآنها 12ماه کامل است.  </t>
    </r>
    <r>
      <rPr>
        <sz val="11"/>
        <color rgb="FF000000"/>
        <rFont val="B Nazanin"/>
        <charset val="178"/>
      </rPr>
      <t xml:space="preserve">                                                                                 زنان 54-10 ساله همسردار واجد شرایط فرزندآوری تحت پوشش   </t>
    </r>
  </si>
  <si>
    <r>
      <t xml:space="preserve">محاسبه با گزارش ساز سیب / سایر سامانه ها (سیب/ ناب/سینا/ پارسا)                                                                                                                                                                     </t>
    </r>
    <r>
      <rPr>
        <u/>
        <sz val="11"/>
        <color rgb="FF000000"/>
        <rFont val="B Nazanin"/>
        <charset val="178"/>
      </rPr>
      <t xml:space="preserve">تعدادزنان 54-10 ساله تحت پوشش،  که سه فرزند داشته و سن آخرین  فرزندآنها 12ماه کامل است.       </t>
    </r>
    <r>
      <rPr>
        <sz val="11"/>
        <color rgb="FF000000"/>
        <rFont val="B Nazanin"/>
        <charset val="178"/>
      </rPr>
      <t xml:space="preserve">                                                             زنان 54-10 ساله همسردار واجد شرایط فرزندآوری تحت پوشش   </t>
    </r>
  </si>
  <si>
    <r>
      <t xml:space="preserve">محاسبه با گزارش ساز سیب / سایر سامانه ها (سیب/ ناب/سینا/ پارسا)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color rgb="FF000000"/>
        <rFont val="B Nazanin"/>
        <charset val="178"/>
      </rPr>
      <t xml:space="preserve">  تعدادزنانی که بر اساس دستورالعمل مشکوک به ناباروری هستند.  </t>
    </r>
    <r>
      <rPr>
        <sz val="11"/>
        <color rgb="FF000000"/>
        <rFont val="B Nazanin"/>
        <charset val="178"/>
      </rPr>
      <t xml:space="preserve">                                                                                                                       زنان 54-10 ساله همسردار تحت پوشش </t>
    </r>
  </si>
  <si>
    <t xml:space="preserve">کارشناسان به آمارهای مرتبط با قانون( سامانه باروری سالم و...) آشنایی داشته و می توانند آمارهای مورد نیاز را از سامانه/سامانه ها به طور کامل استخراج کنند. 3 امتیاز  کارشناسان به آمارهای مرتبط با قانون( سامانه باروری سالم و...) آشنایی داشته و لی آمارهای مورد نیاز را از سامانه/سامانه ها به طور ناقص استخراج می کنند.2 امتیاز                                    کارشناسان به آمار مرتبط با قانون( سامانه باروری سالم و...) آشنایی ندارند. 0 امتیاز </t>
  </si>
  <si>
    <t xml:space="preserve">بالای 90درصد مراجعین  تحت پوشش مشاوره شده اند4 امتیاز                                  بین 30 تا 80 درصد مراجعین مشاوره شده اند    3 امتیاز                                    بالای 30 درصد مراجعین تحت پوشش مشاوره  شده اند 2 امتیاز                               زیر 30 درصد مراجعین تحت پوشش مشاوره  شده اند 1 امتیاز  </t>
  </si>
  <si>
    <t xml:space="preserve">به طور صحیح از سامانه استخراج کرده و می داند. 2 امتیاز                                          نمی داند 0 امتیاز    </t>
  </si>
  <si>
    <r>
      <t>کلیه کارکنان از مزایای مادران باردار از قبیل مرخصی با حقوق، کاهش نوبت کاری، کاهش سن بازنشستگی و ... آگاهی  کامل دارند.( 2 امتیاز)</t>
    </r>
    <r>
      <rPr>
        <b/>
        <sz val="11"/>
        <color rgb="FF000000"/>
        <rFont val="B Nazanin"/>
        <charset val="178"/>
      </rPr>
      <t xml:space="preserve"> -</t>
    </r>
    <r>
      <rPr>
        <sz val="11"/>
        <color rgb="FF000000"/>
        <rFont val="B Nazanin"/>
        <charset val="178"/>
      </rPr>
      <t xml:space="preserve">                                                کلیه کارکنان از مزایای مادران باردار از قبیل مرخصی با حقوق، کاهش نوبت کاری، کاهش سن بازنشستگی و ... آگاهی ناقص دارند.( 1 امتیاز)                                                 کارکنان ازمزایای مادران باردار از قبیل مرخصی با حقوق، کاهش نوبت کاری، کاهش سن بازنشستگی و ... آگاهی ندارند. 0 امتیاز  </t>
    </r>
  </si>
  <si>
    <t xml:space="preserve">افراد واجد شرایط شناسایی و معرفی می شوند.   2 امتیاز  --                                      افراد واجد شرایط شناسایی ولی معرفی نشده اند (متیاز 1)   ---                                افراد  و اجد شرایط شناسایی و معرفی نمی شوند. 0 امتیاز </t>
  </si>
  <si>
    <t xml:space="preserve">زوجین نابارور بدون محدودیت زمان و دفعات به پزشک معالج مراجعه و تحت پوشش بیمه کامل هستند.    1 امتیاز                                                                               زوجین نابارور بدون محدودیت زمان و دفعات به پزشک معالج مراجعه نمی کنند.  0 امتیاز                                                                                                                                                 </t>
  </si>
  <si>
    <t xml:space="preserve">تعداد متون کافی است. 1 امتیاز                                                                     تعداد متون کافی نیست. 0 امتیاز </t>
  </si>
  <si>
    <t xml:space="preserve">دسترسی به مراکز ناباروری و آگاهی زوجین نابارور  1 امتیاز                                  عدم اطلاع رسانی و آگاهی نداشتن به تسهیلات حمایتی 0 امتیاز   </t>
  </si>
  <si>
    <t>اطلاع رسانی شده است (1 امتیاز     )                                                           اطلاع رسانی نشده است . (0 امتیاز  )</t>
  </si>
  <si>
    <t xml:space="preserve">به ارائه دهنده خدمت فوق العاده کمک فرزند آوری پرداخت می شود. 1 امتیاز                    فوق العاده فرزندآوری در دست اقدام است. 0.5 امتیاز                                              فوق العاده فرزندآوری پرداخت نمی شود. 0 امتیاز    </t>
  </si>
  <si>
    <t xml:space="preserve">راهنمای مذکور در اختیار مادران قرار می گیرد.3 امتیاز                                           راهنمای مذکور در اختیار برخی مادران قرار گرفته است. 1.5 امتیاز                            راهنمای مذکور در اختیار مادران قرار نگرفته است. 0 امتیاز </t>
  </si>
  <si>
    <t>واژه پرخطر به نیازمند مراقبت ویژه تغییر کرده است. 2 امتیاز                                   واژه پرخطر به نیازمند مراقبت ویژه تغییر نکرده است. 0 امتیاز</t>
  </si>
  <si>
    <t>زنان باردار در عرض یک ساعت به خدمات زایشگاهی استاندارد و ایمن دسترسی دارند.   3 امتیاز                                                                                                    زنان باردار در عرض یک ساعت به خدمات زایشگاهی استاندارد و ایمن دسترسی ندارند.   0 امتیاز</t>
  </si>
  <si>
    <t xml:space="preserve">آموزش و فرهنگ سازی(مزایای زایمان طبیعی/کاهش وزن سریع به قبل/شیردهی موفق و.. انجام می شود. 3امتیاز                                                                                  آموزش و فرهنگ سازی زایمان طبیعی ناقص است. 1.5 امتیاز                                  آموزش و  فرهنگ سازی زایمان طبیعی انجام نمی شود. 0 امتیاز        </t>
  </si>
  <si>
    <t xml:space="preserve">کارشناسان به دستورالعمل مذکور آگاهی دارند.  2 امتیاز                                        کارشناسان به دستورالعمل مذکور تاحدی  آگاهی دارند.   1امتیاز                               به دستورالعمل مذکور آگاهی ندارند 0 امتیاز </t>
  </si>
  <si>
    <t xml:space="preserve">سامانه جامع ثبت اطلاعات کلیه مراجعین باردار، سقط و ... با رعایت محرمانگی اجرا می شود1  امتیاز                                                                                                    سامانه جامع ثبت اطلاعات کلیه مراجعین باردار، سقط و ... راه اندازی نشده است. 0 امتیاز </t>
  </si>
  <si>
    <t xml:space="preserve">کارشناسان از عواقب سقط جنین شامل مجازات دیه، حبس و ابطال پروانه پزشکی و فرآیند آن آگاهی کامل دارند. 3 امتیاز                                                                        کارشناسان از عواقب سقط جنین شامل مجازات دیه، حبس و ابطال پروانه پزشکی و فرآیند آن آگاهی کامل دارند. 1.5 امتیاز                                                                       کارشناسان از عواقب سقط جنین شامل مجازات دیه، حبس و ابطال پروانه پزشکی و فرآیند آن آگاهی ندارند. 0 امتیاز                                                                                                           </t>
  </si>
  <si>
    <t xml:space="preserve">بالای 80 درصد مراجعین  تحت پوشش مشاوره شده اند3 امتیاز                                     بالای 30 درصد مراجعین تحت پوشش مشاوره  شده اند 1.5 امتیاز                         زیر 30 درصد مراجعین تحت پوشش مشاوره  شده اند 1 امتیاز  </t>
  </si>
  <si>
    <t xml:space="preserve">بالای 10درصد مراجعین  طی دو سال اول باردار شده اند. 2امتیاز                                  بالای 5درصد مراجعین طی دو سال اول باردار شده اند 1 امتیاز                                  زیر 5 درصد مراجعین طی دو سال اول  باردار شده اند 0 امتیاز   </t>
  </si>
  <si>
    <t xml:space="preserve">می داند1متیاز                                                                                       نمی داند  0 امتیاز </t>
  </si>
  <si>
    <t xml:space="preserve">می داند 2 امتیاز                                                                                      نمی داند  0 امتیاز </t>
  </si>
  <si>
    <t xml:space="preserve">می داند 1 امتیاز                                                                                         نمی داند  0 امتیاز </t>
  </si>
  <si>
    <t xml:space="preserve">می داند 2 امتیاز                                                                                        نمی داند  0 امتیاز </t>
  </si>
  <si>
    <t xml:space="preserve">می داند 1 امتیاز                                                                                        نمی داند  0 امتیاز </t>
  </si>
  <si>
    <t xml:space="preserve">می داند 1 امتیاز                                                                                       نمی داند  0 امتیاز </t>
  </si>
  <si>
    <t xml:space="preserve">بلی کامل            3 امتیاز                                                                             بلی ناقص           1.5 امتیاز                                                                        خیر                   0 امتیاز                                                                                    </t>
  </si>
  <si>
    <t xml:space="preserve">بلی کامل                   3 امتیاز                                                                       بلی ناقص                  1.5 امیتاز                                                                 خیر                          0 امتیاز        </t>
  </si>
  <si>
    <t xml:space="preserve">کارکنان بهداشتی به دستورالعمل روش های غربالگری آگاهی کامل دارند. 3 امتیاز               کارکنان بهداشتی به دستورالعمل روش های غربالگری تا حدی آگاهی دارند. 1.5 امتیاز       کارکنان بهداشتی به دستور العمل روش های غربالگری آگاهی ندارند. 0 امتیاز </t>
  </si>
  <si>
    <t xml:space="preserve">به طور صحیح از سامانه استخراج کرده و می داند. 2امتیاز                                 نمی داند. 0 امتیاز </t>
  </si>
  <si>
    <t xml:space="preserve">به طور صحیح از سامانه استخراج کرده و می داند. 3 امتیاز                              نمی داند. 0 امتیاز </t>
  </si>
  <si>
    <t xml:space="preserve">به متن قانون و دستورالعمل های ابلاغی آگاهی دارند.  3 امتیاز                                                       به متن قانون آگاهی داشته ولی دستورالعمل های ابلاغی را نمی دانند. 1.5 امتیاز                            به متن قانون و دستورالعمل ها آگاهی ندارند.  0 امتیاز </t>
  </si>
  <si>
    <t xml:space="preserve">داشتن جشنواره، همایش،پویش، مسابقه، توزیع کتب ازدواج تایید شده وزارت بهداشت، 5   امتیاز        داشتن حداقل 3 از موارد فوق 4 امتیاز                                                                                       داشتن حداقل 2 مورد 3 امتیاز                                                                                                داشتن یک مورد 1.5 امتیاز                                                                                                  فعالیتی نداشته است.  0 امتیاز                                                                      </t>
  </si>
  <si>
    <t>پزشک اطلاعات کافی دارد. 6 امتیاز                                                                                            پزشک تا حدی اطلاعات دارد. 3 امتیاز                                                                                      اطلاعات پزشک کافی نیست. 0 امتیاز</t>
  </si>
  <si>
    <t>پزشک در خصوص مزایای فرزندآوری، عوارض تک فرزندی، بی فرزندی و.... آموزش های لازم را دیده است. 5 امتیاز                                                                                                                    پزشک در خصوص مزایای فرزندآوری، عوارض تک فرزندی، بی فرزندی و.... آموزش های لازم را دیده است. 0امتیاز</t>
  </si>
  <si>
    <t xml:space="preserve">پزشک نظارت کامل و مداخله در صورت نیاز دارد. 5 امتیاز                                                             پزشک تا حدی نظارت دارد. 2.5 امتیاز                                                                                       پزشک نظارت ندارد. 0 امتیاز </t>
  </si>
  <si>
    <t xml:space="preserve">آگاهی پزشک از دستورالعمل ها و متن آموزشی عالی   5 امتیاز                                                    آگاهی پزشک از دستورالعمل ها و متن آموزشی خوب      4 امتیاز                                                  آگاهی پزشک از دستورالعمل ها و متن آموزشی متوسط          2.5 امتیاز                                    آگاهی ندارد     0 امتیاز                                     </t>
  </si>
  <si>
    <t xml:space="preserve">پزشک فرآیند تجویز را می داند.   4 امتیاز                                                                                   پزشک فرآیند تجویز را نمی داند.  0 امتیاز </t>
  </si>
  <si>
    <t xml:space="preserve">پزشک از نامه مذکور اطلاع دارد.  3 امتیاز                                                                            پزشک از نامه مذکور اطلاع ندارد. 0 امتیاز </t>
  </si>
  <si>
    <t xml:space="preserve">پزشک به دستوراعلمل مذکور آگاهی کامل دارد. 3 امتیاز                                                                پزشک به دستورالعمل مذکور تا حدی  آگاهی دارند. 1.5 امتیاز                                                     پزشک به دستورالعمل مذکور آگاهی ندارند 0 امتیاز </t>
  </si>
  <si>
    <t xml:space="preserve">پزشک به دستورالعمل روش های غربالگری آگاهی کامل دارند. 3 امتیاز                                        پزشک به دستورالعمل روش های غربالگری تا حدی آگاهی دارند. 1.5 امتیاز                                  پزشک به دستور العمل روش های غربالگری آگاهی ندارند. 0 امتیاز </t>
  </si>
  <si>
    <t xml:space="preserve">پزشک به دستورالعمل روش های غربالگری آگاهی کامل دارند. 3 امتیاز+D29:I32  پزشک به دستور العمل روش های غربالگری آگاهی ندارند. 0 امتیاز </t>
  </si>
  <si>
    <t>نوع سنجش(آگاهی یا عملکرد)</t>
  </si>
  <si>
    <t>آگاهی</t>
  </si>
  <si>
    <t>عملکرد</t>
  </si>
  <si>
    <t xml:space="preserve">آیا پزشک در خصوص فرزند آوری و جوانی جمعیت آموزش دیده است؟(آگاهی دارد؟)
</t>
  </si>
  <si>
    <t xml:space="preserve"> آیا مراقب سلامت/بهورز به آمارهای مرتبط با قانون( سامانه باروری سالم و...) آشنایی داشته و می توانند آمارهای مورد نیاز را از سامانه/سامانه ها استخراج کنند؟ </t>
  </si>
  <si>
    <t>تعداد سنجه های آگاهی</t>
  </si>
  <si>
    <t>تعداد سنجه های عملکرد</t>
  </si>
  <si>
    <t xml:space="preserve">امتیاز کل سنجه های آگاهی </t>
  </si>
  <si>
    <t>امتیاز کسب شده پزشک از سنجه های آگاهی</t>
  </si>
  <si>
    <t>درصد سنجه های آگاهی پزشک</t>
  </si>
  <si>
    <t xml:space="preserve">امتیاز کل سنجه های عملکرد </t>
  </si>
  <si>
    <t>امتیاز کسب شده پزشک از سنجه های عملکرد</t>
  </si>
  <si>
    <t>درصد سنجه های عملکرد پزشک</t>
  </si>
  <si>
    <t>امتیاز کسب شده  از سنجه های آگاهی</t>
  </si>
  <si>
    <t>امتیاز کسب شده  از سنجه های عملکرد</t>
  </si>
  <si>
    <t xml:space="preserve">درصد سنجه های آگاهی </t>
  </si>
  <si>
    <t xml:space="preserve">درصد سنجه های عملکرد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</si>
</sst>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Arial"/>
      <family val="2"/>
      <charset val="1"/>
      <scheme val="minor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Arial"/>
      <family val="2"/>
      <charset val="1"/>
      <scheme val="minor"/>
    </font>
    <font>
      <b/>
      <sz val="11"/>
      <color theme="1"/>
      <name val="B Nazanin"/>
      <charset val="178"/>
    </font>
    <font>
      <sz val="12"/>
      <color rgb="FF000000"/>
      <name val="B Nazanin"/>
      <charset val="178"/>
    </font>
    <font>
      <sz val="14"/>
      <color rgb="FF000000"/>
      <name val="B Nazanin"/>
      <charset val="178"/>
    </font>
    <font>
      <b/>
      <sz val="10"/>
      <color rgb="FF000000"/>
      <name val="2  Titr"/>
      <charset val="178"/>
    </font>
    <font>
      <b/>
      <sz val="16"/>
      <color rgb="FF000000"/>
      <name val="2  Titr"/>
      <charset val="178"/>
    </font>
    <font>
      <b/>
      <sz val="12"/>
      <color rgb="FF000000"/>
      <name val="2  Titr"/>
      <charset val="178"/>
    </font>
    <font>
      <b/>
      <sz val="11"/>
      <color rgb="FF000000"/>
      <name val="2  Titr"/>
      <charset val="178"/>
    </font>
    <font>
      <sz val="11"/>
      <color rgb="FF000000"/>
      <name val="B Nazanin"/>
      <charset val="178"/>
    </font>
    <font>
      <sz val="12"/>
      <name val="B Nazanin"/>
      <charset val="178"/>
    </font>
    <font>
      <sz val="11"/>
      <color theme="1"/>
      <name val="B Nazanin"/>
      <charset val="178"/>
    </font>
    <font>
      <sz val="10"/>
      <color rgb="FF000000"/>
      <name val="B Nazanin"/>
      <charset val="178"/>
    </font>
    <font>
      <sz val="14"/>
      <color theme="1"/>
      <name val="Arial"/>
      <family val="2"/>
      <charset val="1"/>
      <scheme val="minor"/>
    </font>
    <font>
      <b/>
      <sz val="12"/>
      <color rgb="FFFF0000"/>
      <name val="2  Titr"/>
      <charset val="178"/>
    </font>
    <font>
      <sz val="10"/>
      <color theme="1"/>
      <name val="B Nazanin"/>
      <charset val="178"/>
    </font>
    <font>
      <b/>
      <sz val="12"/>
      <color theme="1"/>
      <name val="2  Titr"/>
      <charset val="178"/>
    </font>
    <font>
      <sz val="11"/>
      <color theme="2"/>
      <name val="B Nazanin"/>
      <charset val="178"/>
    </font>
    <font>
      <sz val="11"/>
      <color theme="2"/>
      <name val="Arial"/>
      <family val="2"/>
      <charset val="1"/>
      <scheme val="minor"/>
    </font>
    <font>
      <u/>
      <sz val="12"/>
      <color theme="1"/>
      <name val="B Nazanin"/>
      <charset val="178"/>
    </font>
    <font>
      <u/>
      <sz val="12"/>
      <color rgb="FF000000"/>
      <name val="B Nazanin"/>
      <charset val="178"/>
    </font>
    <font>
      <u/>
      <sz val="11"/>
      <color rgb="FF000000"/>
      <name val="B Nazanin"/>
      <charset val="178"/>
    </font>
    <font>
      <i/>
      <sz val="10"/>
      <color theme="1"/>
      <name val="B Nazanin"/>
      <charset val="178"/>
    </font>
    <font>
      <sz val="11"/>
      <name val="B Nazanin"/>
      <charset val="178"/>
    </font>
    <font>
      <b/>
      <sz val="11"/>
      <color theme="1"/>
      <name val="2  Titr"/>
      <charset val="178"/>
    </font>
    <font>
      <b/>
      <sz val="11"/>
      <color rgb="FFFF0000"/>
      <name val="2  Titr"/>
      <charset val="178"/>
    </font>
    <font>
      <b/>
      <sz val="11"/>
      <color rgb="FF000000"/>
      <name val="B Nazanin"/>
      <charset val="178"/>
    </font>
    <font>
      <b/>
      <sz val="11"/>
      <color theme="1"/>
      <name val="Arial"/>
      <family val="2"/>
      <scheme val="minor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15">
    <xf numFmtId="0" fontId="0" fillId="0" borderId="0" xfId="0"/>
    <xf numFmtId="0" fontId="0" fillId="0" borderId="4" xfId="0" applyBorder="1"/>
    <xf numFmtId="0" fontId="6" fillId="5" borderId="32" xfId="0" applyFont="1" applyFill="1" applyBorder="1" applyAlignment="1">
      <alignment horizontal="center" vertical="center" readingOrder="2"/>
    </xf>
    <xf numFmtId="0" fontId="11" fillId="3" borderId="14" xfId="0" applyFont="1" applyFill="1" applyBorder="1" applyAlignment="1">
      <alignment horizontal="center" vertical="center" readingOrder="2"/>
    </xf>
    <xf numFmtId="0" fontId="11" fillId="3" borderId="30" xfId="0" applyFont="1" applyFill="1" applyBorder="1" applyAlignment="1">
      <alignment horizontal="center" vertical="center" wrapText="1" readingOrder="2"/>
    </xf>
    <xf numFmtId="0" fontId="11" fillId="3" borderId="20" xfId="0" applyFont="1" applyFill="1" applyBorder="1" applyAlignment="1">
      <alignment horizontal="center" vertical="center" readingOrder="2"/>
    </xf>
    <xf numFmtId="0" fontId="6" fillId="8" borderId="24" xfId="0" applyFont="1" applyFill="1" applyBorder="1" applyAlignment="1">
      <alignment horizontal="center" vertical="center" readingOrder="2"/>
    </xf>
    <xf numFmtId="0" fontId="2" fillId="8" borderId="46" xfId="0" applyFont="1" applyFill="1" applyBorder="1" applyAlignment="1">
      <alignment vertical="center" wrapText="1" readingOrder="2"/>
    </xf>
    <xf numFmtId="0" fontId="6" fillId="8" borderId="32" xfId="0" applyFont="1" applyFill="1" applyBorder="1" applyAlignment="1">
      <alignment horizontal="center" vertical="center" wrapText="1" readingOrder="2"/>
    </xf>
    <xf numFmtId="0" fontId="6" fillId="8" borderId="24" xfId="0" applyFont="1" applyFill="1" applyBorder="1" applyAlignment="1">
      <alignment horizontal="center" vertical="center" wrapText="1" readingOrder="2"/>
    </xf>
    <xf numFmtId="0" fontId="6" fillId="5" borderId="7" xfId="0" applyFont="1" applyFill="1" applyBorder="1" applyAlignment="1">
      <alignment horizontal="right" vertical="center" readingOrder="2"/>
    </xf>
    <xf numFmtId="0" fontId="6" fillId="5" borderId="4" xfId="0" applyFont="1" applyFill="1" applyBorder="1" applyAlignment="1">
      <alignment horizontal="right" vertical="center" wrapText="1" readingOrder="2"/>
    </xf>
    <xf numFmtId="0" fontId="2" fillId="8" borderId="45" xfId="0" applyFont="1" applyFill="1" applyBorder="1" applyAlignment="1">
      <alignment horizontal="center" vertical="center" wrapText="1" readingOrder="2"/>
    </xf>
    <xf numFmtId="0" fontId="6" fillId="5" borderId="4" xfId="0" applyFont="1" applyFill="1" applyBorder="1" applyAlignment="1">
      <alignment horizontal="center" vertical="center" readingOrder="2"/>
    </xf>
    <xf numFmtId="0" fontId="0" fillId="7" borderId="4" xfId="0" applyFill="1" applyBorder="1"/>
    <xf numFmtId="0" fontId="15" fillId="8" borderId="24" xfId="0" applyFont="1" applyFill="1" applyBorder="1" applyAlignment="1">
      <alignment horizontal="center" vertical="center" wrapText="1" readingOrder="2"/>
    </xf>
    <xf numFmtId="0" fontId="6" fillId="8" borderId="24" xfId="0" applyFont="1" applyFill="1" applyBorder="1" applyAlignment="1">
      <alignment horizontal="right" vertical="center" wrapText="1" readingOrder="2"/>
    </xf>
    <xf numFmtId="0" fontId="6" fillId="8" borderId="32" xfId="0" applyFont="1" applyFill="1" applyBorder="1" applyAlignment="1">
      <alignment horizontal="right" vertical="center" wrapText="1" readingOrder="2"/>
    </xf>
    <xf numFmtId="0" fontId="15" fillId="8" borderId="24" xfId="0" applyFont="1" applyFill="1" applyBorder="1" applyAlignment="1">
      <alignment horizontal="right" vertical="center" wrapText="1" readingOrder="2"/>
    </xf>
    <xf numFmtId="0" fontId="6" fillId="8" borderId="24" xfId="0" applyFont="1" applyFill="1" applyBorder="1" applyAlignment="1">
      <alignment horizontal="right" vertical="top" wrapText="1" readingOrder="2"/>
    </xf>
    <xf numFmtId="0" fontId="0" fillId="0" borderId="26" xfId="0" applyBorder="1"/>
    <xf numFmtId="0" fontId="6" fillId="8" borderId="14" xfId="0" applyFont="1" applyFill="1" applyBorder="1" applyAlignment="1">
      <alignment horizontal="right" vertical="center" wrapText="1" readingOrder="2"/>
    </xf>
    <xf numFmtId="0" fontId="13" fillId="8" borderId="14" xfId="0" applyFont="1" applyFill="1" applyBorder="1" applyAlignment="1">
      <alignment horizontal="center" vertical="center" wrapText="1" readingOrder="2"/>
    </xf>
    <xf numFmtId="0" fontId="6" fillId="8" borderId="30" xfId="0" applyFont="1" applyFill="1" applyBorder="1" applyAlignment="1">
      <alignment horizontal="center" vertical="center" wrapText="1" readingOrder="2"/>
    </xf>
    <xf numFmtId="0" fontId="2" fillId="8" borderId="56" xfId="0" applyFont="1" applyFill="1" applyBorder="1" applyAlignment="1">
      <alignment vertical="center" wrapText="1" readingOrder="2"/>
    </xf>
    <xf numFmtId="0" fontId="6" fillId="7" borderId="4" xfId="0" applyFont="1" applyFill="1" applyBorder="1" applyAlignment="1">
      <alignment horizontal="right" vertical="center" wrapText="1" readingOrder="2"/>
    </xf>
    <xf numFmtId="0" fontId="6" fillId="7" borderId="32" xfId="0" applyFont="1" applyFill="1" applyBorder="1" applyAlignment="1">
      <alignment horizontal="center" vertical="center" readingOrder="2"/>
    </xf>
    <xf numFmtId="0" fontId="2" fillId="7" borderId="7" xfId="0" applyFont="1" applyFill="1" applyBorder="1" applyAlignment="1">
      <alignment horizontal="center" vertical="center" wrapText="1" readingOrder="2"/>
    </xf>
    <xf numFmtId="0" fontId="2" fillId="7" borderId="7" xfId="0" applyFont="1" applyFill="1" applyBorder="1" applyAlignment="1">
      <alignment vertical="center" wrapText="1" readingOrder="2"/>
    </xf>
    <xf numFmtId="0" fontId="15" fillId="10" borderId="44" xfId="0" applyFont="1" applyFill="1" applyBorder="1" applyAlignment="1">
      <alignment horizontal="right" vertical="center" wrapText="1" readingOrder="2"/>
    </xf>
    <xf numFmtId="0" fontId="14" fillId="7" borderId="47" xfId="0" applyFont="1" applyFill="1" applyBorder="1" applyAlignment="1">
      <alignment horizontal="right" vertical="center" wrapText="1" readingOrder="2"/>
    </xf>
    <xf numFmtId="0" fontId="14" fillId="7" borderId="3" xfId="0" applyFont="1" applyFill="1" applyBorder="1" applyAlignment="1">
      <alignment horizontal="right" vertical="center" wrapText="1" readingOrder="2"/>
    </xf>
    <xf numFmtId="0" fontId="3" fillId="7" borderId="4" xfId="0" applyFont="1" applyFill="1" applyBorder="1" applyAlignment="1">
      <alignment horizontal="right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right" vertical="center" wrapText="1" readingOrder="2"/>
    </xf>
    <xf numFmtId="0" fontId="14" fillId="7" borderId="36" xfId="0" applyFont="1" applyFill="1" applyBorder="1" applyAlignment="1">
      <alignment horizontal="right" vertical="center" wrapText="1" readingOrder="2"/>
    </xf>
    <xf numFmtId="0" fontId="3" fillId="7" borderId="38" xfId="0" applyFont="1" applyFill="1" applyBorder="1" applyAlignment="1">
      <alignment horizontal="center" vertical="center" wrapText="1" readingOrder="2"/>
    </xf>
    <xf numFmtId="0" fontId="3" fillId="7" borderId="53" xfId="0" applyFont="1" applyFill="1" applyBorder="1" applyAlignment="1">
      <alignment horizontal="center" vertical="center" wrapText="1" readingOrder="2"/>
    </xf>
    <xf numFmtId="0" fontId="14" fillId="7" borderId="49" xfId="0" applyFont="1" applyFill="1" applyBorder="1" applyAlignment="1">
      <alignment horizontal="right" vertical="center" wrapText="1" readingOrder="2"/>
    </xf>
    <xf numFmtId="0" fontId="14" fillId="7" borderId="52" xfId="0" applyFont="1" applyFill="1" applyBorder="1" applyAlignment="1">
      <alignment horizontal="right" vertical="center" wrapText="1" readingOrder="2"/>
    </xf>
    <xf numFmtId="0" fontId="15" fillId="10" borderId="3" xfId="0" applyFont="1" applyFill="1" applyBorder="1" applyAlignment="1">
      <alignment horizontal="right" vertical="center" wrapText="1" readingOrder="2"/>
    </xf>
    <xf numFmtId="0" fontId="15" fillId="10" borderId="39" xfId="0" applyFont="1" applyFill="1" applyBorder="1" applyAlignment="1">
      <alignment horizontal="right" vertical="center" wrapText="1" readingOrder="2"/>
    </xf>
    <xf numFmtId="0" fontId="15" fillId="10" borderId="12" xfId="0" applyFont="1" applyFill="1" applyBorder="1" applyAlignment="1">
      <alignment horizontal="right" vertical="center" wrapText="1" readingOrder="2"/>
    </xf>
    <xf numFmtId="0" fontId="15" fillId="10" borderId="57" xfId="0" applyFont="1" applyFill="1" applyBorder="1" applyAlignment="1">
      <alignment horizontal="right" vertical="center" wrapText="1" readingOrder="2"/>
    </xf>
    <xf numFmtId="0" fontId="7" fillId="7" borderId="14" xfId="0" applyFont="1" applyFill="1" applyBorder="1" applyAlignment="1">
      <alignment horizontal="right" vertical="center" wrapText="1" readingOrder="2"/>
    </xf>
    <xf numFmtId="0" fontId="6" fillId="7" borderId="14" xfId="0" applyFont="1" applyFill="1" applyBorder="1" applyAlignment="1">
      <alignment horizontal="center" vertical="center" readingOrder="2"/>
    </xf>
    <xf numFmtId="0" fontId="6" fillId="7" borderId="30" xfId="0" applyFont="1" applyFill="1" applyBorder="1" applyAlignment="1">
      <alignment horizontal="center" vertical="center" readingOrder="2"/>
    </xf>
    <xf numFmtId="0" fontId="2" fillId="7" borderId="20" xfId="0" applyFont="1" applyFill="1" applyBorder="1" applyAlignment="1">
      <alignment vertical="center" wrapText="1" readingOrder="2"/>
    </xf>
    <xf numFmtId="0" fontId="3" fillId="5" borderId="30" xfId="0" applyFont="1" applyFill="1" applyBorder="1" applyAlignment="1">
      <alignment horizontal="center" vertical="center" wrapText="1" readingOrder="2"/>
    </xf>
    <xf numFmtId="0" fontId="14" fillId="5" borderId="22" xfId="0" applyFont="1" applyFill="1" applyBorder="1" applyAlignment="1">
      <alignment horizontal="center" vertical="center" wrapText="1" readingOrder="2"/>
    </xf>
    <xf numFmtId="0" fontId="15" fillId="10" borderId="3" xfId="0" applyFont="1" applyFill="1" applyBorder="1" applyAlignment="1">
      <alignment horizontal="center" vertical="center" wrapText="1" readingOrder="2"/>
    </xf>
    <xf numFmtId="0" fontId="15" fillId="10" borderId="44" xfId="0" applyFont="1" applyFill="1" applyBorder="1" applyAlignment="1">
      <alignment horizontal="center" vertical="center" wrapText="1" readingOrder="2"/>
    </xf>
    <xf numFmtId="0" fontId="15" fillId="10" borderId="12" xfId="0" applyFont="1" applyFill="1" applyBorder="1" applyAlignment="1">
      <alignment horizontal="center" vertical="center" wrapText="1" readingOrder="2"/>
    </xf>
    <xf numFmtId="0" fontId="14" fillId="5" borderId="14" xfId="0" applyFont="1" applyFill="1" applyBorder="1" applyAlignment="1">
      <alignment horizontal="center" vertical="center" wrapText="1" readingOrder="2"/>
    </xf>
    <xf numFmtId="0" fontId="0" fillId="5" borderId="20" xfId="0" applyFill="1" applyBorder="1"/>
    <xf numFmtId="0" fontId="6" fillId="7" borderId="4" xfId="0" applyFont="1" applyFill="1" applyBorder="1" applyAlignment="1">
      <alignment horizontal="center" vertical="center" readingOrder="2"/>
    </xf>
    <xf numFmtId="0" fontId="8" fillId="3" borderId="28" xfId="0" applyFont="1" applyFill="1" applyBorder="1" applyAlignment="1">
      <alignment horizontal="center" vertical="center" wrapText="1" readingOrder="2"/>
    </xf>
    <xf numFmtId="0" fontId="6" fillId="7" borderId="4" xfId="0" applyFont="1" applyFill="1" applyBorder="1" applyAlignment="1">
      <alignment horizontal="center" vertical="center" wrapText="1" readingOrder="2"/>
    </xf>
    <xf numFmtId="0" fontId="23" fillId="7" borderId="4" xfId="0" applyFont="1" applyFill="1" applyBorder="1" applyAlignment="1">
      <alignment horizontal="center" vertical="center" wrapText="1" readingOrder="2"/>
    </xf>
    <xf numFmtId="0" fontId="6" fillId="8" borderId="24" xfId="0" applyFont="1" applyFill="1" applyBorder="1" applyAlignment="1">
      <alignment vertical="center" wrapText="1" readingOrder="2"/>
    </xf>
    <xf numFmtId="0" fontId="0" fillId="3" borderId="0" xfId="0" applyFill="1"/>
    <xf numFmtId="0" fontId="3" fillId="7" borderId="43" xfId="0" applyFont="1" applyFill="1" applyBorder="1" applyAlignment="1">
      <alignment horizontal="right" vertical="center" wrapText="1"/>
    </xf>
    <xf numFmtId="0" fontId="13" fillId="7" borderId="53" xfId="0" applyFont="1" applyFill="1" applyBorder="1" applyAlignment="1">
      <alignment wrapText="1"/>
    </xf>
    <xf numFmtId="0" fontId="3" fillId="5" borderId="8" xfId="0" applyFont="1" applyFill="1" applyBorder="1" applyAlignment="1">
      <alignment horizontal="right" vertical="center" wrapText="1"/>
    </xf>
    <xf numFmtId="0" fontId="15" fillId="10" borderId="55" xfId="0" applyFont="1" applyFill="1" applyBorder="1" applyAlignment="1">
      <alignment horizontal="right" vertical="center" wrapText="1" readingOrder="2"/>
    </xf>
    <xf numFmtId="0" fontId="15" fillId="10" borderId="25" xfId="0" applyFont="1" applyFill="1" applyBorder="1" applyAlignment="1">
      <alignment horizontal="right" vertical="center" wrapText="1" readingOrder="2"/>
    </xf>
    <xf numFmtId="0" fontId="15" fillId="10" borderId="13" xfId="0" applyFont="1" applyFill="1" applyBorder="1" applyAlignment="1">
      <alignment horizontal="right" vertical="center" wrapText="1" readingOrder="2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3" fillId="7" borderId="37" xfId="0" applyFont="1" applyFill="1" applyBorder="1" applyAlignment="1">
      <alignment horizontal="right"/>
    </xf>
    <xf numFmtId="0" fontId="3" fillId="7" borderId="26" xfId="0" applyFont="1" applyFill="1" applyBorder="1" applyAlignment="1">
      <alignment horizontal="right" vertical="center" wrapText="1"/>
    </xf>
    <xf numFmtId="0" fontId="3" fillId="7" borderId="26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8" fillId="3" borderId="17" xfId="0" applyFont="1" applyFill="1" applyBorder="1" applyAlignment="1">
      <alignment horizontal="center" vertical="center" wrapText="1" readingOrder="2"/>
    </xf>
    <xf numFmtId="0" fontId="1" fillId="6" borderId="47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right" vertical="center" wrapText="1" readingOrder="2"/>
    </xf>
    <xf numFmtId="0" fontId="7" fillId="7" borderId="26" xfId="0" applyFont="1" applyFill="1" applyBorder="1" applyAlignment="1">
      <alignment horizontal="right" vertical="center" wrapText="1" readingOrder="2"/>
    </xf>
    <xf numFmtId="0" fontId="7" fillId="7" borderId="28" xfId="0" applyFont="1" applyFill="1" applyBorder="1" applyAlignment="1">
      <alignment horizontal="right" vertical="center" wrapText="1" readingOrder="2"/>
    </xf>
    <xf numFmtId="0" fontId="1" fillId="6" borderId="39" xfId="0" applyFont="1" applyFill="1" applyBorder="1" applyAlignment="1">
      <alignment horizontal="center" vertical="center" wrapText="1"/>
    </xf>
    <xf numFmtId="0" fontId="15" fillId="8" borderId="25" xfId="0" applyFont="1" applyFill="1" applyBorder="1" applyAlignment="1">
      <alignment horizontal="right" vertical="center" wrapText="1" readingOrder="2"/>
    </xf>
    <xf numFmtId="0" fontId="6" fillId="8" borderId="25" xfId="0" applyFont="1" applyFill="1" applyBorder="1" applyAlignment="1">
      <alignment horizontal="right" vertical="center" wrapText="1" readingOrder="2"/>
    </xf>
    <xf numFmtId="0" fontId="6" fillId="8" borderId="25" xfId="0" applyFont="1" applyFill="1" applyBorder="1" applyAlignment="1">
      <alignment horizontal="right" vertical="top" wrapText="1" readingOrder="2"/>
    </xf>
    <xf numFmtId="0" fontId="6" fillId="8" borderId="25" xfId="0" applyFont="1" applyFill="1" applyBorder="1" applyAlignment="1">
      <alignment horizontal="center" vertical="center" wrapText="1" readingOrder="2"/>
    </xf>
    <xf numFmtId="0" fontId="6" fillId="8" borderId="43" xfId="0" applyFont="1" applyFill="1" applyBorder="1" applyAlignment="1">
      <alignment horizontal="right" vertical="center" wrapText="1" readingOrder="2"/>
    </xf>
    <xf numFmtId="0" fontId="6" fillId="8" borderId="28" xfId="0" applyFont="1" applyFill="1" applyBorder="1" applyAlignment="1">
      <alignment horizontal="right" vertical="center" wrapText="1" readingOrder="2"/>
    </xf>
    <xf numFmtId="0" fontId="6" fillId="5" borderId="26" xfId="0" applyFont="1" applyFill="1" applyBorder="1" applyAlignment="1">
      <alignment horizontal="right" vertical="center" wrapText="1" readingOrder="2"/>
    </xf>
    <xf numFmtId="0" fontId="1" fillId="6" borderId="51" xfId="0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 wrapText="1"/>
    </xf>
    <xf numFmtId="0" fontId="5" fillId="6" borderId="49" xfId="0" applyFont="1" applyFill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right" wrapText="1"/>
    </xf>
    <xf numFmtId="0" fontId="5" fillId="6" borderId="39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6" fillId="6" borderId="21" xfId="0" applyFont="1" applyFill="1" applyBorder="1" applyAlignment="1">
      <alignment horizontal="center" vertical="center" readingOrder="2"/>
    </xf>
    <xf numFmtId="0" fontId="3" fillId="6" borderId="4" xfId="0" applyFont="1" applyFill="1" applyBorder="1" applyAlignment="1">
      <alignment horizontal="center" vertical="center" wrapText="1" readingOrder="2"/>
    </xf>
    <xf numFmtId="0" fontId="6" fillId="6" borderId="5" xfId="0" applyFont="1" applyFill="1" applyBorder="1" applyAlignment="1">
      <alignment horizontal="center" vertical="center" wrapText="1" readingOrder="2"/>
    </xf>
    <xf numFmtId="0" fontId="11" fillId="3" borderId="28" xfId="0" applyFont="1" applyFill="1" applyBorder="1" applyAlignment="1">
      <alignment horizontal="center" vertical="center" wrapText="1" readingOrder="2"/>
    </xf>
    <xf numFmtId="0" fontId="11" fillId="3" borderId="17" xfId="0" applyFont="1" applyFill="1" applyBorder="1" applyAlignment="1">
      <alignment horizontal="center" vertical="center" wrapText="1" readingOrder="2"/>
    </xf>
    <xf numFmtId="0" fontId="12" fillId="7" borderId="59" xfId="0" applyFont="1" applyFill="1" applyBorder="1" applyAlignment="1">
      <alignment horizontal="right" vertical="center" wrapText="1" readingOrder="2"/>
    </xf>
    <xf numFmtId="0" fontId="12" fillId="7" borderId="5" xfId="0" applyFont="1" applyFill="1" applyBorder="1" applyAlignment="1">
      <alignment horizontal="right" vertical="center" wrapText="1" readingOrder="2"/>
    </xf>
    <xf numFmtId="0" fontId="24" fillId="7" borderId="5" xfId="0" applyFont="1" applyFill="1" applyBorder="1" applyAlignment="1">
      <alignment horizontal="center" vertical="center" wrapText="1" readingOrder="2"/>
    </xf>
    <xf numFmtId="0" fontId="12" fillId="7" borderId="31" xfId="0" applyFont="1" applyFill="1" applyBorder="1" applyAlignment="1">
      <alignment horizontal="center" vertical="center" readingOrder="2"/>
    </xf>
    <xf numFmtId="0" fontId="5" fillId="7" borderId="6" xfId="0" applyFont="1" applyFill="1" applyBorder="1" applyAlignment="1">
      <alignment vertical="center" wrapText="1" readingOrder="2"/>
    </xf>
    <xf numFmtId="0" fontId="12" fillId="7" borderId="60" xfId="0" applyFont="1" applyFill="1" applyBorder="1" applyAlignment="1">
      <alignment horizontal="right" vertical="center" wrapText="1" readingOrder="2"/>
    </xf>
    <xf numFmtId="0" fontId="12" fillId="7" borderId="4" xfId="0" applyFont="1" applyFill="1" applyBorder="1" applyAlignment="1">
      <alignment horizontal="right" vertical="center" wrapText="1" readingOrder="2"/>
    </xf>
    <xf numFmtId="0" fontId="12" fillId="7" borderId="4" xfId="0" applyFont="1" applyFill="1" applyBorder="1" applyAlignment="1">
      <alignment horizontal="center" vertical="center" wrapText="1" readingOrder="2"/>
    </xf>
    <xf numFmtId="0" fontId="12" fillId="7" borderId="32" xfId="0" applyFont="1" applyFill="1" applyBorder="1" applyAlignment="1">
      <alignment horizontal="center" vertical="center" readingOrder="2"/>
    </xf>
    <xf numFmtId="0" fontId="5" fillId="7" borderId="7" xfId="0" applyFont="1" applyFill="1" applyBorder="1" applyAlignment="1">
      <alignment horizontal="center" vertical="center" wrapText="1" readingOrder="2"/>
    </xf>
    <xf numFmtId="0" fontId="12" fillId="7" borderId="4" xfId="0" applyFont="1" applyFill="1" applyBorder="1" applyAlignment="1">
      <alignment horizontal="center" vertical="center" readingOrder="2"/>
    </xf>
    <xf numFmtId="0" fontId="5" fillId="7" borderId="7" xfId="0" applyFont="1" applyFill="1" applyBorder="1" applyAlignment="1">
      <alignment vertical="center" wrapText="1" readingOrder="2"/>
    </xf>
    <xf numFmtId="0" fontId="12" fillId="8" borderId="24" xfId="0" applyFont="1" applyFill="1" applyBorder="1" applyAlignment="1">
      <alignment horizontal="center" vertical="center" readingOrder="2"/>
    </xf>
    <xf numFmtId="0" fontId="5" fillId="8" borderId="45" xfId="0" applyFont="1" applyFill="1" applyBorder="1" applyAlignment="1">
      <alignment horizontal="center" vertical="center" wrapText="1" readingOrder="2"/>
    </xf>
    <xf numFmtId="0" fontId="12" fillId="8" borderId="25" xfId="0" applyFont="1" applyFill="1" applyBorder="1" applyAlignment="1">
      <alignment horizontal="right" vertical="center" wrapText="1" readingOrder="2"/>
    </xf>
    <xf numFmtId="0" fontId="12" fillId="8" borderId="24" xfId="0" applyFont="1" applyFill="1" applyBorder="1" applyAlignment="1">
      <alignment horizontal="right" vertical="center" wrapText="1" readingOrder="2"/>
    </xf>
    <xf numFmtId="0" fontId="12" fillId="8" borderId="24" xfId="0" applyFont="1" applyFill="1" applyBorder="1" applyAlignment="1">
      <alignment horizontal="center" vertical="center" wrapText="1" readingOrder="2"/>
    </xf>
    <xf numFmtId="0" fontId="12" fillId="8" borderId="25" xfId="0" applyFont="1" applyFill="1" applyBorder="1" applyAlignment="1">
      <alignment horizontal="right" vertical="top" wrapText="1" readingOrder="2"/>
    </xf>
    <xf numFmtId="0" fontId="12" fillId="8" borderId="24" xfId="0" applyFont="1" applyFill="1" applyBorder="1" applyAlignment="1">
      <alignment horizontal="right" vertical="top" wrapText="1" readingOrder="2"/>
    </xf>
    <xf numFmtId="0" fontId="12" fillId="8" borderId="25" xfId="0" applyFont="1" applyFill="1" applyBorder="1" applyAlignment="1">
      <alignment horizontal="center" vertical="center" wrapText="1" readingOrder="2"/>
    </xf>
    <xf numFmtId="0" fontId="12" fillId="8" borderId="24" xfId="0" applyFont="1" applyFill="1" applyBorder="1" applyAlignment="1">
      <alignment vertical="center" wrapText="1" readingOrder="2"/>
    </xf>
    <xf numFmtId="0" fontId="12" fillId="8" borderId="43" xfId="0" applyFont="1" applyFill="1" applyBorder="1" applyAlignment="1">
      <alignment horizontal="right" vertical="center" wrapText="1" readingOrder="2"/>
    </xf>
    <xf numFmtId="0" fontId="12" fillId="8" borderId="32" xfId="0" applyFont="1" applyFill="1" applyBorder="1" applyAlignment="1">
      <alignment horizontal="right" vertical="center" wrapText="1" readingOrder="2"/>
    </xf>
    <xf numFmtId="0" fontId="12" fillId="8" borderId="32" xfId="0" applyFont="1" applyFill="1" applyBorder="1" applyAlignment="1">
      <alignment horizontal="center" vertical="center" wrapText="1" readingOrder="2"/>
    </xf>
    <xf numFmtId="0" fontId="5" fillId="8" borderId="46" xfId="0" applyFont="1" applyFill="1" applyBorder="1" applyAlignment="1">
      <alignment vertical="center" wrapText="1" readingOrder="2"/>
    </xf>
    <xf numFmtId="0" fontId="12" fillId="8" borderId="28" xfId="0" applyFont="1" applyFill="1" applyBorder="1" applyAlignment="1">
      <alignment horizontal="right" vertical="center" wrapText="1" readingOrder="2"/>
    </xf>
    <xf numFmtId="0" fontId="12" fillId="8" borderId="14" xfId="0" applyFont="1" applyFill="1" applyBorder="1" applyAlignment="1">
      <alignment horizontal="right" vertical="center" wrapText="1" readingOrder="2"/>
    </xf>
    <xf numFmtId="0" fontId="26" fillId="8" borderId="14" xfId="0" applyFont="1" applyFill="1" applyBorder="1" applyAlignment="1">
      <alignment horizontal="center" vertical="center" wrapText="1" readingOrder="2"/>
    </xf>
    <xf numFmtId="0" fontId="12" fillId="8" borderId="30" xfId="0" applyFont="1" applyFill="1" applyBorder="1" applyAlignment="1">
      <alignment horizontal="center" vertical="center" wrapText="1" readingOrder="2"/>
    </xf>
    <xf numFmtId="0" fontId="5" fillId="8" borderId="56" xfId="0" applyFont="1" applyFill="1" applyBorder="1" applyAlignment="1">
      <alignment vertical="center" wrapText="1" readingOrder="2"/>
    </xf>
    <xf numFmtId="0" fontId="5" fillId="6" borderId="5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right" vertical="center" wrapText="1" readingOrder="2"/>
    </xf>
    <xf numFmtId="0" fontId="12" fillId="5" borderId="4" xfId="0" applyFont="1" applyFill="1" applyBorder="1" applyAlignment="1">
      <alignment horizontal="right" vertical="center" wrapText="1" readingOrder="2"/>
    </xf>
    <xf numFmtId="0" fontId="12" fillId="5" borderId="4" xfId="0" applyFont="1" applyFill="1" applyBorder="1" applyAlignment="1">
      <alignment horizontal="center" vertical="center" readingOrder="2"/>
    </xf>
    <xf numFmtId="0" fontId="12" fillId="5" borderId="32" xfId="0" applyFont="1" applyFill="1" applyBorder="1" applyAlignment="1">
      <alignment horizontal="center" vertical="center" readingOrder="2"/>
    </xf>
    <xf numFmtId="0" fontId="12" fillId="5" borderId="7" xfId="0" applyFont="1" applyFill="1" applyBorder="1" applyAlignment="1">
      <alignment horizontal="right" vertical="center" readingOrder="2"/>
    </xf>
    <xf numFmtId="0" fontId="6" fillId="6" borderId="37" xfId="0" applyFont="1" applyFill="1" applyBorder="1" applyAlignment="1">
      <alignment horizontal="right" vertical="center" wrapText="1" readingOrder="2"/>
    </xf>
    <xf numFmtId="0" fontId="6" fillId="6" borderId="5" xfId="0" applyFont="1" applyFill="1" applyBorder="1" applyAlignment="1">
      <alignment horizontal="right" vertical="center" wrapText="1" readingOrder="2"/>
    </xf>
    <xf numFmtId="0" fontId="6" fillId="6" borderId="5" xfId="0" applyFont="1" applyFill="1" applyBorder="1" applyAlignment="1">
      <alignment horizontal="center" vertical="center" readingOrder="2"/>
    </xf>
    <xf numFmtId="0" fontId="6" fillId="6" borderId="6" xfId="0" applyFont="1" applyFill="1" applyBorder="1" applyAlignment="1">
      <alignment horizontal="right" vertical="center" readingOrder="2"/>
    </xf>
    <xf numFmtId="0" fontId="13" fillId="6" borderId="27" xfId="0" applyFont="1" applyFill="1" applyBorder="1" applyAlignment="1">
      <alignment horizontal="right" vertical="center" wrapText="1" readingOrder="2"/>
    </xf>
    <xf numFmtId="0" fontId="13" fillId="6" borderId="11" xfId="0" applyFont="1" applyFill="1" applyBorder="1" applyAlignment="1">
      <alignment horizontal="right" vertical="center" wrapText="1" readingOrder="2"/>
    </xf>
    <xf numFmtId="0" fontId="6" fillId="6" borderId="11" xfId="0" applyFont="1" applyFill="1" applyBorder="1" applyAlignment="1">
      <alignment horizontal="center" vertical="center" wrapText="1" readingOrder="2"/>
    </xf>
    <xf numFmtId="0" fontId="6" fillId="6" borderId="24" xfId="0" applyFont="1" applyFill="1" applyBorder="1" applyAlignment="1">
      <alignment horizontal="center" vertical="center" readingOrder="2"/>
    </xf>
    <xf numFmtId="0" fontId="6" fillId="6" borderId="19" xfId="0" applyFont="1" applyFill="1" applyBorder="1" applyAlignment="1">
      <alignment horizontal="right" vertical="center" readingOrder="2"/>
    </xf>
    <xf numFmtId="0" fontId="6" fillId="6" borderId="27" xfId="0" applyFont="1" applyFill="1" applyBorder="1" applyAlignment="1">
      <alignment horizontal="right" vertical="center" wrapText="1" readingOrder="2"/>
    </xf>
    <xf numFmtId="0" fontId="6" fillId="6" borderId="11" xfId="0" applyFont="1" applyFill="1" applyBorder="1" applyAlignment="1">
      <alignment horizontal="right" vertical="center" wrapText="1" readingOrder="2"/>
    </xf>
    <xf numFmtId="0" fontId="6" fillId="6" borderId="11" xfId="0" applyFont="1" applyFill="1" applyBorder="1" applyAlignment="1">
      <alignment horizontal="center" vertical="center" readingOrder="2"/>
    </xf>
    <xf numFmtId="0" fontId="6" fillId="6" borderId="54" xfId="0" applyFont="1" applyFill="1" applyBorder="1" applyAlignment="1">
      <alignment horizontal="right" vertical="center" wrapText="1" readingOrder="2"/>
    </xf>
    <xf numFmtId="0" fontId="6" fillId="6" borderId="33" xfId="0" applyFont="1" applyFill="1" applyBorder="1" applyAlignment="1">
      <alignment horizontal="right" vertical="center" wrapText="1" readingOrder="2"/>
    </xf>
    <xf numFmtId="0" fontId="6" fillId="6" borderId="33" xfId="0" applyFont="1" applyFill="1" applyBorder="1" applyAlignment="1">
      <alignment horizontal="center" vertical="center" wrapText="1" readingOrder="2"/>
    </xf>
    <xf numFmtId="0" fontId="6" fillId="6" borderId="35" xfId="0" applyFont="1" applyFill="1" applyBorder="1" applyAlignment="1">
      <alignment horizontal="center" vertical="center" readingOrder="2"/>
    </xf>
    <xf numFmtId="0" fontId="6" fillId="6" borderId="34" xfId="0" applyFont="1" applyFill="1" applyBorder="1" applyAlignment="1">
      <alignment horizontal="right" vertical="center" readingOrder="2"/>
    </xf>
    <xf numFmtId="0" fontId="6" fillId="6" borderId="51" xfId="0" applyFont="1" applyFill="1" applyBorder="1" applyAlignment="1">
      <alignment horizontal="right" vertical="center" readingOrder="2"/>
    </xf>
    <xf numFmtId="0" fontId="12" fillId="6" borderId="53" xfId="0" applyFont="1" applyFill="1" applyBorder="1" applyAlignment="1">
      <alignment horizontal="right" vertical="center" wrapText="1" readingOrder="2"/>
    </xf>
    <xf numFmtId="0" fontId="12" fillId="6" borderId="21" xfId="0" applyFont="1" applyFill="1" applyBorder="1" applyAlignment="1">
      <alignment horizontal="right" vertical="center" wrapText="1" readingOrder="2"/>
    </xf>
    <xf numFmtId="0" fontId="6" fillId="6" borderId="42" xfId="0" applyFont="1" applyFill="1" applyBorder="1" applyAlignment="1">
      <alignment horizontal="center" vertical="center" readingOrder="2"/>
    </xf>
    <xf numFmtId="0" fontId="12" fillId="10" borderId="3" xfId="0" applyFont="1" applyFill="1" applyBorder="1" applyAlignment="1">
      <alignment horizontal="right" vertical="center" wrapText="1" readingOrder="2"/>
    </xf>
    <xf numFmtId="0" fontId="12" fillId="10" borderId="44" xfId="0" applyFont="1" applyFill="1" applyBorder="1" applyAlignment="1">
      <alignment horizontal="right" vertical="center" wrapText="1" readingOrder="2"/>
    </xf>
    <xf numFmtId="0" fontId="12" fillId="10" borderId="12" xfId="0" applyFont="1" applyFill="1" applyBorder="1" applyAlignment="1">
      <alignment horizontal="right" vertical="center" wrapText="1" readingOrder="2"/>
    </xf>
    <xf numFmtId="0" fontId="18" fillId="6" borderId="2" xfId="0" applyFont="1" applyFill="1" applyBorder="1" applyAlignment="1">
      <alignment horizontal="right" vertical="center" wrapText="1"/>
    </xf>
    <xf numFmtId="0" fontId="3" fillId="6" borderId="2" xfId="0" applyFont="1" applyFill="1" applyBorder="1" applyAlignment="1">
      <alignment horizontal="center" vertical="center" wrapText="1" readingOrder="2"/>
    </xf>
    <xf numFmtId="0" fontId="14" fillId="6" borderId="2" xfId="0" applyFont="1" applyFill="1" applyBorder="1" applyAlignment="1">
      <alignment horizontal="center" vertical="center" wrapText="1" readingOrder="2"/>
    </xf>
    <xf numFmtId="0" fontId="14" fillId="6" borderId="55" xfId="0" applyFont="1" applyFill="1" applyBorder="1" applyAlignment="1">
      <alignment horizontal="center" vertical="center" wrapText="1" readingOrder="2"/>
    </xf>
    <xf numFmtId="0" fontId="0" fillId="6" borderId="16" xfId="0" applyFill="1" applyBorder="1"/>
    <xf numFmtId="0" fontId="18" fillId="6" borderId="40" xfId="0" applyFont="1" applyFill="1" applyBorder="1" applyAlignment="1">
      <alignment horizontal="right" vertical="center" wrapText="1"/>
    </xf>
    <xf numFmtId="0" fontId="3" fillId="6" borderId="38" xfId="0" applyFont="1" applyFill="1" applyBorder="1" applyAlignment="1">
      <alignment horizontal="center" vertical="center" wrapText="1" readingOrder="2"/>
    </xf>
    <xf numFmtId="0" fontId="14" fillId="6" borderId="40" xfId="0" applyFont="1" applyFill="1" applyBorder="1" applyAlignment="1">
      <alignment horizontal="center" vertical="center" wrapText="1" readingOrder="2"/>
    </xf>
    <xf numFmtId="0" fontId="14" fillId="6" borderId="25" xfId="0" applyFont="1" applyFill="1" applyBorder="1" applyAlignment="1">
      <alignment horizontal="center" vertical="center" wrapText="1" readingOrder="2"/>
    </xf>
    <xf numFmtId="0" fontId="0" fillId="6" borderId="18" xfId="0" applyFill="1" applyBorder="1"/>
    <xf numFmtId="0" fontId="12" fillId="6" borderId="47" xfId="0" applyFont="1" applyFill="1" applyBorder="1" applyAlignment="1">
      <alignment horizontal="right" vertical="center"/>
    </xf>
    <xf numFmtId="0" fontId="3" fillId="6" borderId="39" xfId="0" applyFont="1" applyFill="1" applyBorder="1" applyAlignment="1">
      <alignment horizontal="right" vertical="center"/>
    </xf>
    <xf numFmtId="0" fontId="5" fillId="0" borderId="39" xfId="0" applyFont="1" applyBorder="1" applyAlignment="1">
      <alignment horizontal="center"/>
    </xf>
    <xf numFmtId="0" fontId="18" fillId="5" borderId="11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center" vertical="center" wrapText="1" readingOrder="2"/>
    </xf>
    <xf numFmtId="0" fontId="14" fillId="5" borderId="50" xfId="0" applyFont="1" applyFill="1" applyBorder="1" applyAlignment="1">
      <alignment horizontal="center" vertical="center" wrapText="1" readingOrder="2"/>
    </xf>
    <xf numFmtId="0" fontId="14" fillId="5" borderId="12" xfId="0" applyFont="1" applyFill="1" applyBorder="1" applyAlignment="1">
      <alignment horizontal="center" vertical="center" wrapText="1" readingOrder="2"/>
    </xf>
    <xf numFmtId="0" fontId="0" fillId="5" borderId="19" xfId="0" applyFill="1" applyBorder="1"/>
    <xf numFmtId="0" fontId="12" fillId="6" borderId="37" xfId="0" applyFont="1" applyFill="1" applyBorder="1" applyAlignment="1">
      <alignment horizontal="right" vertical="center" wrapText="1" readingOrder="2"/>
    </xf>
    <xf numFmtId="0" fontId="12" fillId="6" borderId="5" xfId="0" applyFont="1" applyFill="1" applyBorder="1" applyAlignment="1">
      <alignment horizontal="right" vertical="center" wrapText="1" readingOrder="2"/>
    </xf>
    <xf numFmtId="0" fontId="12" fillId="6" borderId="5" xfId="0" applyFont="1" applyFill="1" applyBorder="1" applyAlignment="1">
      <alignment horizontal="center" vertical="center" wrapText="1" readingOrder="2"/>
    </xf>
    <xf numFmtId="0" fontId="12" fillId="6" borderId="5" xfId="0" applyFont="1" applyFill="1" applyBorder="1" applyAlignment="1">
      <alignment horizontal="center" vertical="center" readingOrder="2"/>
    </xf>
    <xf numFmtId="0" fontId="12" fillId="6" borderId="6" xfId="0" applyFont="1" applyFill="1" applyBorder="1" applyAlignment="1">
      <alignment horizontal="right" vertical="center" readingOrder="2"/>
    </xf>
    <xf numFmtId="0" fontId="26" fillId="6" borderId="27" xfId="0" applyFont="1" applyFill="1" applyBorder="1" applyAlignment="1">
      <alignment horizontal="right" vertical="center" wrapText="1" readingOrder="2"/>
    </xf>
    <xf numFmtId="0" fontId="26" fillId="6" borderId="11" xfId="0" applyFont="1" applyFill="1" applyBorder="1" applyAlignment="1">
      <alignment horizontal="right" vertical="center" wrapText="1" readingOrder="2"/>
    </xf>
    <xf numFmtId="0" fontId="12" fillId="6" borderId="11" xfId="0" applyFont="1" applyFill="1" applyBorder="1" applyAlignment="1">
      <alignment horizontal="center" vertical="center" wrapText="1" readingOrder="2"/>
    </xf>
    <xf numFmtId="0" fontId="12" fillId="6" borderId="24" xfId="0" applyFont="1" applyFill="1" applyBorder="1" applyAlignment="1">
      <alignment horizontal="center" vertical="center" readingOrder="2"/>
    </xf>
    <xf numFmtId="0" fontId="12" fillId="6" borderId="19" xfId="0" applyFont="1" applyFill="1" applyBorder="1" applyAlignment="1">
      <alignment horizontal="right" vertical="center" readingOrder="2"/>
    </xf>
    <xf numFmtId="0" fontId="12" fillId="6" borderId="27" xfId="0" applyFont="1" applyFill="1" applyBorder="1" applyAlignment="1">
      <alignment horizontal="right" vertical="center" wrapText="1" readingOrder="2"/>
    </xf>
    <xf numFmtId="0" fontId="12" fillId="6" borderId="11" xfId="0" applyFont="1" applyFill="1" applyBorder="1" applyAlignment="1">
      <alignment horizontal="right" vertical="center" wrapText="1" readingOrder="2"/>
    </xf>
    <xf numFmtId="0" fontId="12" fillId="6" borderId="11" xfId="0" applyFont="1" applyFill="1" applyBorder="1" applyAlignment="1">
      <alignment vertical="center" wrapText="1" readingOrder="2"/>
    </xf>
    <xf numFmtId="0" fontId="12" fillId="6" borderId="11" xfId="0" applyFont="1" applyFill="1" applyBorder="1" applyAlignment="1">
      <alignment horizontal="center" vertical="center" readingOrder="2"/>
    </xf>
    <xf numFmtId="0" fontId="12" fillId="6" borderId="54" xfId="0" applyFont="1" applyFill="1" applyBorder="1" applyAlignment="1">
      <alignment horizontal="right" vertical="center" wrapText="1" readingOrder="2"/>
    </xf>
    <xf numFmtId="0" fontId="12" fillId="6" borderId="33" xfId="0" applyFont="1" applyFill="1" applyBorder="1" applyAlignment="1">
      <alignment horizontal="right" vertical="center" wrapText="1" readingOrder="2"/>
    </xf>
    <xf numFmtId="0" fontId="12" fillId="6" borderId="33" xfId="0" applyFont="1" applyFill="1" applyBorder="1" applyAlignment="1">
      <alignment horizontal="center" vertical="center" wrapText="1" readingOrder="2"/>
    </xf>
    <xf numFmtId="0" fontId="12" fillId="6" borderId="35" xfId="0" applyFont="1" applyFill="1" applyBorder="1" applyAlignment="1">
      <alignment horizontal="center" vertical="center" readingOrder="2"/>
    </xf>
    <xf numFmtId="0" fontId="12" fillId="6" borderId="31" xfId="0" applyFont="1" applyFill="1" applyBorder="1" applyAlignment="1">
      <alignment horizontal="center" vertical="center" readingOrder="2"/>
    </xf>
    <xf numFmtId="0" fontId="12" fillId="6" borderId="21" xfId="0" applyFont="1" applyFill="1" applyBorder="1" applyAlignment="1">
      <alignment horizontal="center" vertical="center" readingOrder="2"/>
    </xf>
    <xf numFmtId="0" fontId="12" fillId="6" borderId="42" xfId="0" applyFont="1" applyFill="1" applyBorder="1" applyAlignment="1">
      <alignment horizontal="center" vertical="center" readingOrder="2"/>
    </xf>
    <xf numFmtId="0" fontId="12" fillId="6" borderId="18" xfId="0" applyFont="1" applyFill="1" applyBorder="1" applyAlignment="1">
      <alignment horizontal="right" vertical="center" readingOrder="2"/>
    </xf>
    <xf numFmtId="0" fontId="12" fillId="6" borderId="4" xfId="0" applyFont="1" applyFill="1" applyBorder="1" applyAlignment="1">
      <alignment horizontal="right" vertical="center" readingOrder="2"/>
    </xf>
    <xf numFmtId="0" fontId="3" fillId="5" borderId="25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vertical="center" wrapText="1" readingOrder="2"/>
    </xf>
    <xf numFmtId="0" fontId="5" fillId="6" borderId="58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right" vertical="center" wrapText="1" readingOrder="2"/>
    </xf>
    <xf numFmtId="0" fontId="12" fillId="7" borderId="28" xfId="0" applyFont="1" applyFill="1" applyBorder="1" applyAlignment="1">
      <alignment horizontal="right" vertical="center" wrapText="1" readingOrder="2"/>
    </xf>
    <xf numFmtId="0" fontId="12" fillId="7" borderId="14" xfId="0" applyFont="1" applyFill="1" applyBorder="1" applyAlignment="1">
      <alignment horizontal="center" vertical="center" readingOrder="2"/>
    </xf>
    <xf numFmtId="0" fontId="12" fillId="7" borderId="30" xfId="0" applyFont="1" applyFill="1" applyBorder="1" applyAlignment="1">
      <alignment horizontal="center" vertical="center" readingOrder="2"/>
    </xf>
    <xf numFmtId="0" fontId="5" fillId="7" borderId="20" xfId="0" applyFont="1" applyFill="1" applyBorder="1" applyAlignment="1">
      <alignment vertical="center" wrapText="1" readingOrder="2"/>
    </xf>
    <xf numFmtId="0" fontId="5" fillId="6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vertical="center" readingOrder="2"/>
    </xf>
    <xf numFmtId="0" fontId="12" fillId="8" borderId="4" xfId="0" applyFont="1" applyFill="1" applyBorder="1" applyAlignment="1">
      <alignment horizontal="center" vertical="center" readingOrder="2"/>
    </xf>
    <xf numFmtId="0" fontId="5" fillId="8" borderId="4" xfId="0" applyFont="1" applyFill="1" applyBorder="1" applyAlignment="1">
      <alignment horizontal="center" vertical="center" wrapText="1" readingOrder="2"/>
    </xf>
    <xf numFmtId="0" fontId="1" fillId="6" borderId="23" xfId="0" applyFont="1" applyFill="1" applyBorder="1" applyAlignment="1">
      <alignment horizontal="center" vertical="center" wrapText="1"/>
    </xf>
    <xf numFmtId="0" fontId="1" fillId="6" borderId="58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right" vertical="center" wrapText="1" readingOrder="2"/>
    </xf>
    <xf numFmtId="0" fontId="6" fillId="8" borderId="4" xfId="0" applyFont="1" applyFill="1" applyBorder="1" applyAlignment="1">
      <alignment horizontal="center" vertical="center" wrapText="1" readingOrder="2"/>
    </xf>
    <xf numFmtId="0" fontId="6" fillId="8" borderId="4" xfId="0" applyFont="1" applyFill="1" applyBorder="1" applyAlignment="1">
      <alignment horizontal="center" vertical="center" readingOrder="2"/>
    </xf>
    <xf numFmtId="0" fontId="2" fillId="8" borderId="4" xfId="0" applyFont="1" applyFill="1" applyBorder="1" applyAlignment="1">
      <alignment horizontal="center" vertical="center" wrapText="1" readingOrder="2"/>
    </xf>
    <xf numFmtId="0" fontId="5" fillId="0" borderId="52" xfId="0" applyFont="1" applyBorder="1" applyAlignment="1">
      <alignment horizontal="center"/>
    </xf>
    <xf numFmtId="0" fontId="3" fillId="6" borderId="50" xfId="0" applyFont="1" applyFill="1" applyBorder="1" applyAlignment="1">
      <alignment horizontal="right" vertical="center" wrapText="1"/>
    </xf>
    <xf numFmtId="0" fontId="18" fillId="6" borderId="61" xfId="0" applyFont="1" applyFill="1" applyBorder="1" applyAlignment="1">
      <alignment horizontal="right" vertical="center" wrapText="1"/>
    </xf>
    <xf numFmtId="0" fontId="3" fillId="6" borderId="14" xfId="0" applyFont="1" applyFill="1" applyBorder="1" applyAlignment="1">
      <alignment horizontal="center" vertical="center" wrapText="1" readingOrder="2"/>
    </xf>
    <xf numFmtId="0" fontId="14" fillId="6" borderId="61" xfId="0" applyFont="1" applyFill="1" applyBorder="1" applyAlignment="1">
      <alignment horizontal="center" vertical="center" wrapText="1" readingOrder="2"/>
    </xf>
    <xf numFmtId="0" fontId="14" fillId="6" borderId="0" xfId="0" applyFont="1" applyFill="1" applyAlignment="1">
      <alignment horizontal="center" vertical="center" wrapText="1" readingOrder="2"/>
    </xf>
    <xf numFmtId="0" fontId="3" fillId="6" borderId="4" xfId="0" applyFont="1" applyFill="1" applyBorder="1" applyAlignment="1">
      <alignment horizontal="right" vertical="center" wrapText="1"/>
    </xf>
    <xf numFmtId="0" fontId="14" fillId="6" borderId="4" xfId="0" applyFont="1" applyFill="1" applyBorder="1" applyAlignment="1">
      <alignment horizontal="center" vertical="center" wrapText="1" readingOrder="2"/>
    </xf>
    <xf numFmtId="0" fontId="0" fillId="6" borderId="4" xfId="0" applyFill="1" applyBorder="1"/>
    <xf numFmtId="0" fontId="3" fillId="4" borderId="4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vertical="center" wrapText="1" readingOrder="2"/>
    </xf>
    <xf numFmtId="0" fontId="3" fillId="5" borderId="1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 wrapText="1" readingOrder="2"/>
    </xf>
    <xf numFmtId="0" fontId="21" fillId="9" borderId="4" xfId="0" applyFont="1" applyFill="1" applyBorder="1" applyAlignment="1"/>
    <xf numFmtId="0" fontId="5" fillId="0" borderId="23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6" borderId="4" xfId="0" applyFont="1" applyFill="1" applyBorder="1" applyAlignment="1">
      <alignment horizontal="center" vertical="center" textRotation="90"/>
    </xf>
    <xf numFmtId="0" fontId="31" fillId="11" borderId="5" xfId="0" applyFont="1" applyFill="1" applyBorder="1" applyAlignment="1">
      <alignment horizontal="center" vertical="center" wrapText="1" readingOrder="2"/>
    </xf>
    <xf numFmtId="0" fontId="31" fillId="11" borderId="15" xfId="0" applyFont="1" applyFill="1" applyBorder="1" applyAlignment="1">
      <alignment horizontal="center" vertical="center" wrapText="1" readingOrder="2"/>
    </xf>
    <xf numFmtId="0" fontId="31" fillId="11" borderId="4" xfId="0" applyFont="1" applyFill="1" applyBorder="1" applyAlignment="1">
      <alignment horizontal="center" vertical="center" wrapText="1" readingOrder="2"/>
    </xf>
    <xf numFmtId="0" fontId="31" fillId="11" borderId="24" xfId="0" applyFont="1" applyFill="1" applyBorder="1" applyAlignment="1">
      <alignment horizontal="center" vertical="center" wrapText="1" readingOrder="2"/>
    </xf>
    <xf numFmtId="0" fontId="11" fillId="3" borderId="14" xfId="0" applyFont="1" applyFill="1" applyBorder="1" applyAlignment="1">
      <alignment horizontal="center" vertical="center" wrapText="1" readingOrder="2"/>
    </xf>
    <xf numFmtId="0" fontId="32" fillId="11" borderId="4" xfId="0" applyFont="1" applyFill="1" applyBorder="1" applyAlignment="1">
      <alignment horizontal="center" wrapText="1"/>
    </xf>
    <xf numFmtId="0" fontId="31" fillId="11" borderId="3" xfId="0" applyFont="1" applyFill="1" applyBorder="1" applyAlignment="1">
      <alignment horizontal="center" vertical="center" wrapText="1" readingOrder="2"/>
    </xf>
    <xf numFmtId="0" fontId="31" fillId="11" borderId="44" xfId="0" applyFont="1" applyFill="1" applyBorder="1" applyAlignment="1">
      <alignment horizontal="center" vertical="center" wrapText="1" readingOrder="2"/>
    </xf>
    <xf numFmtId="0" fontId="2" fillId="11" borderId="2" xfId="0" applyFont="1" applyFill="1" applyBorder="1" applyAlignment="1">
      <alignment horizontal="center" vertical="center" wrapText="1"/>
    </xf>
    <xf numFmtId="0" fontId="2" fillId="11" borderId="41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2" fillId="11" borderId="30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30" fillId="0" borderId="0" xfId="0" applyFont="1"/>
    <xf numFmtId="0" fontId="33" fillId="12" borderId="4" xfId="0" applyFont="1" applyFill="1" applyBorder="1"/>
    <xf numFmtId="0" fontId="33" fillId="12" borderId="4" xfId="0" applyFont="1" applyFill="1" applyBorder="1" applyAlignment="1">
      <alignment horizontal="center"/>
    </xf>
    <xf numFmtId="0" fontId="33" fillId="6" borderId="4" xfId="0" applyFont="1" applyFill="1" applyBorder="1" applyAlignment="1">
      <alignment horizontal="center"/>
    </xf>
    <xf numFmtId="2" fontId="33" fillId="12" borderId="4" xfId="0" applyNumberFormat="1" applyFont="1" applyFill="1" applyBorder="1" applyAlignment="1">
      <alignment horizontal="center"/>
    </xf>
    <xf numFmtId="0" fontId="33" fillId="11" borderId="4" xfId="0" applyFont="1" applyFill="1" applyBorder="1"/>
    <xf numFmtId="0" fontId="33" fillId="11" borderId="4" xfId="0" applyFont="1" applyFill="1" applyBorder="1" applyAlignment="1">
      <alignment horizontal="center"/>
    </xf>
    <xf numFmtId="0" fontId="33" fillId="13" borderId="4" xfId="0" applyFont="1" applyFill="1" applyBorder="1"/>
    <xf numFmtId="0" fontId="33" fillId="13" borderId="4" xfId="0" applyFont="1" applyFill="1" applyBorder="1" applyAlignment="1">
      <alignment horizontal="center"/>
    </xf>
    <xf numFmtId="0" fontId="34" fillId="11" borderId="4" xfId="0" applyFont="1" applyFill="1" applyBorder="1"/>
    <xf numFmtId="2" fontId="33" fillId="13" borderId="4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50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readingOrder="2"/>
    </xf>
    <xf numFmtId="0" fontId="11" fillId="3" borderId="22" xfId="0" applyFont="1" applyFill="1" applyBorder="1" applyAlignment="1">
      <alignment horizontal="center" vertical="center" readingOrder="2"/>
    </xf>
    <xf numFmtId="0" fontId="11" fillId="3" borderId="41" xfId="0" applyFont="1" applyFill="1" applyBorder="1" applyAlignment="1">
      <alignment horizontal="center" vertical="center" readingOrder="2"/>
    </xf>
    <xf numFmtId="0" fontId="11" fillId="3" borderId="44" xfId="0" applyFont="1" applyFill="1" applyBorder="1" applyAlignment="1">
      <alignment horizontal="center" vertical="center" readingOrder="2"/>
    </xf>
    <xf numFmtId="0" fontId="11" fillId="3" borderId="25" xfId="0" applyFont="1" applyFill="1" applyBorder="1" applyAlignment="1">
      <alignment horizontal="center" vertical="center" readingOrder="2"/>
    </xf>
    <xf numFmtId="0" fontId="11" fillId="3" borderId="40" xfId="0" applyFont="1" applyFill="1" applyBorder="1" applyAlignment="1">
      <alignment horizontal="center" vertical="center" readingOrder="2"/>
    </xf>
    <xf numFmtId="0" fontId="11" fillId="3" borderId="32" xfId="0" applyFont="1" applyFill="1" applyBorder="1" applyAlignment="1">
      <alignment horizontal="center" vertical="center" readingOrder="2"/>
    </xf>
    <xf numFmtId="0" fontId="11" fillId="3" borderId="43" xfId="0" applyFont="1" applyFill="1" applyBorder="1" applyAlignment="1">
      <alignment horizontal="center" vertical="center" readingOrder="2"/>
    </xf>
    <xf numFmtId="0" fontId="11" fillId="3" borderId="26" xfId="0" applyFont="1" applyFill="1" applyBorder="1" applyAlignment="1">
      <alignment horizontal="center" vertical="center" readingOrder="2"/>
    </xf>
    <xf numFmtId="0" fontId="5" fillId="6" borderId="57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 vertical="center" wrapText="1"/>
    </xf>
    <xf numFmtId="0" fontId="1" fillId="6" borderId="57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readingOrder="2"/>
    </xf>
    <xf numFmtId="0" fontId="9" fillId="3" borderId="22" xfId="0" applyFont="1" applyFill="1" applyBorder="1" applyAlignment="1">
      <alignment horizontal="center" vertical="center" readingOrder="2"/>
    </xf>
    <xf numFmtId="0" fontId="9" fillId="3" borderId="41" xfId="0" applyFont="1" applyFill="1" applyBorder="1" applyAlignment="1">
      <alignment horizontal="center" vertical="center" readingOrder="2"/>
    </xf>
    <xf numFmtId="0" fontId="9" fillId="3" borderId="44" xfId="0" applyFont="1" applyFill="1" applyBorder="1" applyAlignment="1">
      <alignment horizontal="center" vertical="center" readingOrder="2"/>
    </xf>
    <xf numFmtId="0" fontId="9" fillId="3" borderId="25" xfId="0" applyFont="1" applyFill="1" applyBorder="1" applyAlignment="1">
      <alignment horizontal="center" vertical="center" readingOrder="2"/>
    </xf>
    <xf numFmtId="0" fontId="9" fillId="3" borderId="40" xfId="0" applyFont="1" applyFill="1" applyBorder="1" applyAlignment="1">
      <alignment horizontal="center" vertical="center" readingOrder="2"/>
    </xf>
    <xf numFmtId="0" fontId="10" fillId="3" borderId="32" xfId="0" applyFont="1" applyFill="1" applyBorder="1" applyAlignment="1">
      <alignment horizontal="center" vertical="center" readingOrder="2"/>
    </xf>
    <xf numFmtId="0" fontId="10" fillId="3" borderId="43" xfId="0" applyFont="1" applyFill="1" applyBorder="1" applyAlignment="1">
      <alignment horizontal="center" vertical="center" readingOrder="2"/>
    </xf>
    <xf numFmtId="0" fontId="10" fillId="3" borderId="26" xfId="0" applyFont="1" applyFill="1" applyBorder="1" applyAlignment="1">
      <alignment horizontal="center" vertical="center" readingOrder="2"/>
    </xf>
    <xf numFmtId="0" fontId="1" fillId="6" borderId="30" xfId="1" applyFont="1" applyFill="1" applyBorder="1" applyAlignment="1">
      <alignment horizontal="center" vertical="center" wrapText="1" readingOrder="2"/>
    </xf>
    <xf numFmtId="0" fontId="1" fillId="6" borderId="8" xfId="1" applyFont="1" applyFill="1" applyBorder="1" applyAlignment="1">
      <alignment horizontal="center" vertical="center" wrapText="1" readingOrder="2"/>
    </xf>
    <xf numFmtId="0" fontId="1" fillId="6" borderId="28" xfId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1" fillId="6" borderId="24" xfId="1" applyFont="1" applyFill="1" applyBorder="1" applyAlignment="1">
      <alignment horizontal="center" vertical="center" wrapText="1" readingOrder="2"/>
    </xf>
    <xf numFmtId="0" fontId="1" fillId="6" borderId="25" xfId="1" applyFont="1" applyFill="1" applyBorder="1" applyAlignment="1">
      <alignment horizontal="center" vertical="center" wrapText="1" readingOrder="2"/>
    </xf>
    <xf numFmtId="0" fontId="1" fillId="6" borderId="27" xfId="1" applyFont="1" applyFill="1" applyBorder="1" applyAlignment="1">
      <alignment horizontal="center" vertical="center" wrapText="1" readingOrder="2"/>
    </xf>
    <xf numFmtId="0" fontId="2" fillId="2" borderId="1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textRotation="90"/>
    </xf>
    <xf numFmtId="0" fontId="2" fillId="6" borderId="58" xfId="0" applyFont="1" applyFill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 textRotation="90"/>
    </xf>
    <xf numFmtId="0" fontId="2" fillId="6" borderId="48" xfId="0" applyFont="1" applyFill="1" applyBorder="1" applyAlignment="1">
      <alignment horizontal="center" vertical="center" textRotation="90"/>
    </xf>
    <xf numFmtId="0" fontId="2" fillId="6" borderId="49" xfId="0" applyFont="1" applyFill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 textRotation="90"/>
    </xf>
    <xf numFmtId="0" fontId="2" fillId="6" borderId="32" xfId="0" applyFont="1" applyFill="1" applyBorder="1" applyAlignment="1">
      <alignment horizontal="center" vertical="center" textRotation="90"/>
    </xf>
    <xf numFmtId="0" fontId="2" fillId="6" borderId="30" xfId="0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rightToLeft="1" tabSelected="1" topLeftCell="C49" workbookViewId="0">
      <selection activeCell="E46" sqref="E46"/>
    </sheetView>
  </sheetViews>
  <sheetFormatPr defaultRowHeight="13.8" x14ac:dyDescent="0.25"/>
  <cols>
    <col min="1" max="1" width="17.296875" customWidth="1"/>
    <col min="2" max="2" width="7.69921875" customWidth="1"/>
    <col min="3" max="3" width="5.69921875" customWidth="1"/>
    <col min="4" max="4" width="74.3984375" customWidth="1"/>
    <col min="5" max="5" width="62" customWidth="1"/>
    <col min="6" max="6" width="18.09765625" customWidth="1"/>
    <col min="7" max="7" width="104.59765625" customWidth="1"/>
    <col min="8" max="9" width="15.69921875" customWidth="1"/>
    <col min="10" max="10" width="19.09765625" customWidth="1"/>
  </cols>
  <sheetData>
    <row r="1" spans="1:10" ht="30" customHeight="1" x14ac:dyDescent="0.25">
      <c r="B1" s="269" t="s">
        <v>212</v>
      </c>
      <c r="C1" s="270"/>
      <c r="D1" s="270"/>
      <c r="E1" s="270"/>
      <c r="F1" s="270"/>
      <c r="G1" s="270"/>
      <c r="H1" s="270"/>
      <c r="I1" s="270"/>
      <c r="J1" s="271"/>
    </row>
    <row r="2" spans="1:10" ht="30" customHeight="1" x14ac:dyDescent="0.25">
      <c r="B2" s="272"/>
      <c r="C2" s="273"/>
      <c r="D2" s="273"/>
      <c r="E2" s="273"/>
      <c r="F2" s="273"/>
      <c r="G2" s="273"/>
      <c r="H2" s="273"/>
      <c r="I2" s="273"/>
      <c r="J2" s="274"/>
    </row>
    <row r="3" spans="1:10" ht="22.2" x14ac:dyDescent="0.25">
      <c r="B3" s="275" t="s">
        <v>242</v>
      </c>
      <c r="C3" s="276"/>
      <c r="D3" s="276"/>
      <c r="E3" s="276"/>
      <c r="F3" s="276"/>
      <c r="G3" s="276"/>
      <c r="H3" s="276"/>
      <c r="I3" s="276"/>
      <c r="J3" s="277"/>
    </row>
    <row r="4" spans="1:10" ht="22.2" x14ac:dyDescent="0.25">
      <c r="B4" s="275" t="s">
        <v>5</v>
      </c>
      <c r="C4" s="276"/>
      <c r="D4" s="276"/>
      <c r="E4" s="276"/>
      <c r="F4" s="276"/>
      <c r="G4" s="276"/>
      <c r="H4" s="276"/>
      <c r="I4" s="276"/>
      <c r="J4" s="277"/>
    </row>
    <row r="5" spans="1:10" ht="45" thickBot="1" x14ac:dyDescent="0.3">
      <c r="A5" s="100" t="s">
        <v>108</v>
      </c>
      <c r="B5" s="101" t="s">
        <v>3</v>
      </c>
      <c r="C5" s="100" t="s">
        <v>15</v>
      </c>
      <c r="D5" s="3" t="s">
        <v>27</v>
      </c>
      <c r="E5" s="3" t="s">
        <v>124</v>
      </c>
      <c r="F5" s="247" t="s">
        <v>294</v>
      </c>
      <c r="G5" s="3" t="s">
        <v>109</v>
      </c>
      <c r="H5" s="4" t="s">
        <v>110</v>
      </c>
      <c r="I5" s="4" t="s">
        <v>111</v>
      </c>
      <c r="J5" s="5" t="s">
        <v>6</v>
      </c>
    </row>
    <row r="6" spans="1:10" ht="39.9" customHeight="1" thickBot="1" x14ac:dyDescent="0.3">
      <c r="A6" s="267" t="s">
        <v>25</v>
      </c>
      <c r="B6" s="90">
        <v>1</v>
      </c>
      <c r="C6" s="90">
        <v>1</v>
      </c>
      <c r="D6" s="102" t="s">
        <v>42</v>
      </c>
      <c r="E6" s="103" t="s">
        <v>233</v>
      </c>
      <c r="F6" s="243" t="s">
        <v>295</v>
      </c>
      <c r="G6" s="104" t="s">
        <v>243</v>
      </c>
      <c r="H6" s="105"/>
      <c r="I6" s="105"/>
      <c r="J6" s="106"/>
    </row>
    <row r="7" spans="1:10" ht="87.75" customHeight="1" thickBot="1" x14ac:dyDescent="0.3">
      <c r="A7" s="268"/>
      <c r="B7" s="92">
        <v>1</v>
      </c>
      <c r="C7" s="92">
        <v>2</v>
      </c>
      <c r="D7" s="107" t="s">
        <v>7</v>
      </c>
      <c r="E7" s="108" t="s">
        <v>254</v>
      </c>
      <c r="F7" s="243" t="s">
        <v>295</v>
      </c>
      <c r="G7" s="109" t="s">
        <v>244</v>
      </c>
      <c r="H7" s="110"/>
      <c r="I7" s="110"/>
      <c r="J7" s="111"/>
    </row>
    <row r="8" spans="1:10" ht="51" customHeight="1" thickBot="1" x14ac:dyDescent="0.3">
      <c r="A8" s="268"/>
      <c r="B8" s="92">
        <v>1</v>
      </c>
      <c r="C8" s="92">
        <v>3</v>
      </c>
      <c r="D8" s="107" t="s">
        <v>239</v>
      </c>
      <c r="E8" s="108" t="s">
        <v>136</v>
      </c>
      <c r="F8" s="243" t="s">
        <v>295</v>
      </c>
      <c r="G8" s="112" t="s">
        <v>113</v>
      </c>
      <c r="H8" s="110"/>
      <c r="I8" s="110"/>
      <c r="J8" s="113"/>
    </row>
    <row r="9" spans="1:10" ht="45" customHeight="1" thickBot="1" x14ac:dyDescent="0.3">
      <c r="A9" s="278"/>
      <c r="B9" s="91">
        <v>1</v>
      </c>
      <c r="C9" s="208">
        <v>4</v>
      </c>
      <c r="D9" s="209" t="s">
        <v>240</v>
      </c>
      <c r="E9" s="210" t="s">
        <v>255</v>
      </c>
      <c r="F9" s="244" t="s">
        <v>295</v>
      </c>
      <c r="G9" s="211" t="s">
        <v>113</v>
      </c>
      <c r="H9" s="212"/>
      <c r="I9" s="212"/>
      <c r="J9" s="213"/>
    </row>
    <row r="10" spans="1:10" ht="125.25" customHeight="1" x14ac:dyDescent="0.25">
      <c r="A10" s="267" t="s">
        <v>123</v>
      </c>
      <c r="B10" s="206">
        <v>1</v>
      </c>
      <c r="C10" s="214">
        <v>5</v>
      </c>
      <c r="D10" s="207" t="s">
        <v>67</v>
      </c>
      <c r="E10" s="207" t="s">
        <v>253</v>
      </c>
      <c r="F10" s="245" t="s">
        <v>295</v>
      </c>
      <c r="G10" s="215" t="s">
        <v>119</v>
      </c>
      <c r="H10" s="216"/>
      <c r="I10" s="216"/>
      <c r="J10" s="217"/>
    </row>
    <row r="11" spans="1:10" ht="105.9" customHeight="1" x14ac:dyDescent="0.25">
      <c r="A11" s="268"/>
      <c r="B11" s="95">
        <v>1</v>
      </c>
      <c r="C11" s="95">
        <v>6</v>
      </c>
      <c r="D11" s="116" t="s">
        <v>128</v>
      </c>
      <c r="E11" s="122" t="s">
        <v>256</v>
      </c>
      <c r="F11" s="245" t="s">
        <v>295</v>
      </c>
      <c r="G11" s="118" t="s">
        <v>61</v>
      </c>
      <c r="H11" s="114"/>
      <c r="I11" s="114"/>
      <c r="J11" s="115"/>
    </row>
    <row r="12" spans="1:10" ht="60" customHeight="1" x14ac:dyDescent="0.25">
      <c r="A12" s="268"/>
      <c r="B12" s="95">
        <v>1</v>
      </c>
      <c r="C12" s="92">
        <v>7</v>
      </c>
      <c r="D12" s="116" t="s">
        <v>93</v>
      </c>
      <c r="E12" s="117" t="s">
        <v>245</v>
      </c>
      <c r="F12" s="246" t="s">
        <v>296</v>
      </c>
      <c r="G12" s="118" t="s">
        <v>130</v>
      </c>
      <c r="H12" s="114"/>
      <c r="I12" s="114"/>
      <c r="J12" s="115"/>
    </row>
    <row r="13" spans="1:10" ht="50.1" customHeight="1" x14ac:dyDescent="0.25">
      <c r="A13" s="268"/>
      <c r="B13" s="95">
        <v>1</v>
      </c>
      <c r="C13" s="92">
        <v>8</v>
      </c>
      <c r="D13" s="116" t="s">
        <v>28</v>
      </c>
      <c r="E13" s="117" t="s">
        <v>257</v>
      </c>
      <c r="F13" s="246" t="s">
        <v>296</v>
      </c>
      <c r="G13" s="118" t="s">
        <v>56</v>
      </c>
      <c r="H13" s="114"/>
      <c r="I13" s="114"/>
      <c r="J13" s="115"/>
    </row>
    <row r="14" spans="1:10" ht="80.099999999999994" customHeight="1" x14ac:dyDescent="0.25">
      <c r="A14" s="268"/>
      <c r="B14" s="95">
        <v>1</v>
      </c>
      <c r="C14" s="92">
        <v>9</v>
      </c>
      <c r="D14" s="116" t="s">
        <v>57</v>
      </c>
      <c r="E14" s="117" t="s">
        <v>234</v>
      </c>
      <c r="F14" s="246" t="s">
        <v>295</v>
      </c>
      <c r="G14" s="114" t="s">
        <v>114</v>
      </c>
      <c r="H14" s="114"/>
      <c r="I14" s="114"/>
      <c r="J14" s="115"/>
    </row>
    <row r="15" spans="1:10" ht="69.900000000000006" customHeight="1" x14ac:dyDescent="0.25">
      <c r="A15" s="268"/>
      <c r="B15" s="95">
        <v>1</v>
      </c>
      <c r="C15" s="92">
        <v>10</v>
      </c>
      <c r="D15" s="116" t="s">
        <v>213</v>
      </c>
      <c r="E15" s="117" t="s">
        <v>235</v>
      </c>
      <c r="F15" s="246" t="s">
        <v>296</v>
      </c>
      <c r="G15" s="118" t="s">
        <v>69</v>
      </c>
      <c r="H15" s="114"/>
      <c r="I15" s="114"/>
      <c r="J15" s="115"/>
    </row>
    <row r="16" spans="1:10" ht="60" customHeight="1" x14ac:dyDescent="0.25">
      <c r="A16" s="268"/>
      <c r="B16" s="95">
        <v>1</v>
      </c>
      <c r="C16" s="92">
        <v>11</v>
      </c>
      <c r="D16" s="116" t="s">
        <v>59</v>
      </c>
      <c r="E16" s="117" t="s">
        <v>236</v>
      </c>
      <c r="F16" s="246" t="s">
        <v>296</v>
      </c>
      <c r="G16" s="118" t="s">
        <v>50</v>
      </c>
      <c r="H16" s="114"/>
      <c r="I16" s="114"/>
      <c r="J16" s="115"/>
    </row>
    <row r="17" spans="1:10" ht="60" customHeight="1" x14ac:dyDescent="0.25">
      <c r="A17" s="268"/>
      <c r="B17" s="95">
        <v>1</v>
      </c>
      <c r="C17" s="92">
        <v>12</v>
      </c>
      <c r="D17" s="116" t="s">
        <v>37</v>
      </c>
      <c r="E17" s="117" t="s">
        <v>237</v>
      </c>
      <c r="F17" s="246" t="s">
        <v>296</v>
      </c>
      <c r="G17" s="118" t="s">
        <v>48</v>
      </c>
      <c r="H17" s="114"/>
      <c r="I17" s="114"/>
      <c r="J17" s="115"/>
    </row>
    <row r="18" spans="1:10" ht="69.900000000000006" customHeight="1" x14ac:dyDescent="0.25">
      <c r="A18" s="268"/>
      <c r="B18" s="95">
        <v>1</v>
      </c>
      <c r="C18" s="92">
        <v>13</v>
      </c>
      <c r="D18" s="116" t="s">
        <v>76</v>
      </c>
      <c r="E18" s="117" t="s">
        <v>238</v>
      </c>
      <c r="F18" s="246" t="s">
        <v>296</v>
      </c>
      <c r="G18" s="118" t="s">
        <v>81</v>
      </c>
      <c r="H18" s="114"/>
      <c r="I18" s="114"/>
      <c r="J18" s="115"/>
    </row>
    <row r="19" spans="1:10" ht="60" customHeight="1" x14ac:dyDescent="0.25">
      <c r="A19" s="268"/>
      <c r="B19" s="95">
        <v>1</v>
      </c>
      <c r="C19" s="92">
        <v>14</v>
      </c>
      <c r="D19" s="119" t="s">
        <v>58</v>
      </c>
      <c r="E19" s="120" t="s">
        <v>258</v>
      </c>
      <c r="F19" s="246" t="s">
        <v>296</v>
      </c>
      <c r="G19" s="114" t="s">
        <v>120</v>
      </c>
      <c r="H19" s="114"/>
      <c r="I19" s="114"/>
      <c r="J19" s="115"/>
    </row>
    <row r="20" spans="1:10" ht="60" customHeight="1" x14ac:dyDescent="0.25">
      <c r="A20" s="268"/>
      <c r="B20" s="95">
        <v>1</v>
      </c>
      <c r="C20" s="92">
        <v>15</v>
      </c>
      <c r="D20" s="119" t="s">
        <v>73</v>
      </c>
      <c r="E20" s="120" t="s">
        <v>142</v>
      </c>
      <c r="F20" s="246" t="s">
        <v>296</v>
      </c>
      <c r="G20" s="114" t="s">
        <v>143</v>
      </c>
      <c r="H20" s="114"/>
      <c r="I20" s="114"/>
      <c r="J20" s="115"/>
    </row>
    <row r="21" spans="1:10" ht="60" customHeight="1" x14ac:dyDescent="0.25">
      <c r="A21" s="268"/>
      <c r="B21" s="95">
        <v>1</v>
      </c>
      <c r="C21" s="92">
        <v>16</v>
      </c>
      <c r="D21" s="119" t="s">
        <v>71</v>
      </c>
      <c r="E21" s="120" t="s">
        <v>259</v>
      </c>
      <c r="F21" s="246" t="s">
        <v>296</v>
      </c>
      <c r="G21" s="114" t="s">
        <v>39</v>
      </c>
      <c r="H21" s="114"/>
      <c r="I21" s="114"/>
      <c r="J21" s="115"/>
    </row>
    <row r="22" spans="1:10" ht="60" customHeight="1" x14ac:dyDescent="0.25">
      <c r="A22" s="268"/>
      <c r="B22" s="95">
        <v>1</v>
      </c>
      <c r="C22" s="92">
        <v>17</v>
      </c>
      <c r="D22" s="119" t="s">
        <v>51</v>
      </c>
      <c r="E22" s="120" t="s">
        <v>260</v>
      </c>
      <c r="F22" s="246" t="s">
        <v>296</v>
      </c>
      <c r="G22" s="114" t="s">
        <v>146</v>
      </c>
      <c r="H22" s="114"/>
      <c r="I22" s="114"/>
      <c r="J22" s="115"/>
    </row>
    <row r="23" spans="1:10" ht="60" customHeight="1" x14ac:dyDescent="0.25">
      <c r="A23" s="268"/>
      <c r="B23" s="95">
        <v>1</v>
      </c>
      <c r="C23" s="92">
        <v>18</v>
      </c>
      <c r="D23" s="119" t="s">
        <v>60</v>
      </c>
      <c r="E23" s="120" t="s">
        <v>147</v>
      </c>
      <c r="F23" s="246" t="s">
        <v>296</v>
      </c>
      <c r="G23" s="118" t="s">
        <v>65</v>
      </c>
      <c r="H23" s="114"/>
      <c r="I23" s="114"/>
      <c r="J23" s="115"/>
    </row>
    <row r="24" spans="1:10" ht="60" customHeight="1" x14ac:dyDescent="0.25">
      <c r="A24" s="268"/>
      <c r="B24" s="95">
        <v>1</v>
      </c>
      <c r="C24" s="92">
        <v>19</v>
      </c>
      <c r="D24" s="116" t="s">
        <v>91</v>
      </c>
      <c r="E24" s="117" t="s">
        <v>261</v>
      </c>
      <c r="F24" s="246" t="s">
        <v>296</v>
      </c>
      <c r="G24" s="114" t="s">
        <v>105</v>
      </c>
      <c r="H24" s="114"/>
      <c r="I24" s="114"/>
      <c r="J24" s="115"/>
    </row>
    <row r="25" spans="1:10" ht="60" customHeight="1" x14ac:dyDescent="0.25">
      <c r="A25" s="268"/>
      <c r="B25" s="95">
        <v>1</v>
      </c>
      <c r="C25" s="92">
        <v>20</v>
      </c>
      <c r="D25" s="121" t="s">
        <v>92</v>
      </c>
      <c r="E25" s="122" t="s">
        <v>262</v>
      </c>
      <c r="F25" s="246" t="s">
        <v>295</v>
      </c>
      <c r="G25" s="114" t="s">
        <v>115</v>
      </c>
      <c r="H25" s="114"/>
      <c r="I25" s="114"/>
      <c r="J25" s="115"/>
    </row>
    <row r="26" spans="1:10" ht="60" customHeight="1" x14ac:dyDescent="0.25">
      <c r="A26" s="268"/>
      <c r="B26" s="95">
        <v>1</v>
      </c>
      <c r="C26" s="92">
        <v>21</v>
      </c>
      <c r="D26" s="121" t="s">
        <v>66</v>
      </c>
      <c r="E26" s="117" t="s">
        <v>263</v>
      </c>
      <c r="F26" s="246" t="s">
        <v>296</v>
      </c>
      <c r="G26" s="118" t="s">
        <v>64</v>
      </c>
      <c r="H26" s="114"/>
      <c r="I26" s="114"/>
      <c r="J26" s="115"/>
    </row>
    <row r="27" spans="1:10" ht="60" customHeight="1" x14ac:dyDescent="0.25">
      <c r="A27" s="268"/>
      <c r="B27" s="95">
        <v>1</v>
      </c>
      <c r="C27" s="92">
        <v>22</v>
      </c>
      <c r="D27" s="116" t="s">
        <v>38</v>
      </c>
      <c r="E27" s="117" t="s">
        <v>264</v>
      </c>
      <c r="F27" s="246" t="s">
        <v>296</v>
      </c>
      <c r="G27" s="118" t="s">
        <v>55</v>
      </c>
      <c r="H27" s="114"/>
      <c r="I27" s="114"/>
      <c r="J27" s="115"/>
    </row>
    <row r="28" spans="1:10" ht="50.1" customHeight="1" x14ac:dyDescent="0.25">
      <c r="A28" s="268"/>
      <c r="B28" s="95">
        <v>1</v>
      </c>
      <c r="C28" s="92">
        <v>23</v>
      </c>
      <c r="D28" s="116" t="s">
        <v>29</v>
      </c>
      <c r="E28" s="117" t="s">
        <v>265</v>
      </c>
      <c r="F28" s="246" t="s">
        <v>296</v>
      </c>
      <c r="G28" s="118" t="s">
        <v>153</v>
      </c>
      <c r="H28" s="114"/>
      <c r="I28" s="114"/>
      <c r="J28" s="115"/>
    </row>
    <row r="29" spans="1:10" ht="69.900000000000006" customHeight="1" x14ac:dyDescent="0.25">
      <c r="A29" s="268"/>
      <c r="B29" s="95">
        <v>1</v>
      </c>
      <c r="C29" s="92">
        <v>24</v>
      </c>
      <c r="D29" s="116" t="s">
        <v>30</v>
      </c>
      <c r="E29" s="117" t="s">
        <v>266</v>
      </c>
      <c r="F29" s="246" t="s">
        <v>296</v>
      </c>
      <c r="G29" s="114" t="s">
        <v>121</v>
      </c>
      <c r="H29" s="114"/>
      <c r="I29" s="114"/>
      <c r="J29" s="115"/>
    </row>
    <row r="30" spans="1:10" ht="69.900000000000006" customHeight="1" x14ac:dyDescent="0.25">
      <c r="A30" s="268"/>
      <c r="B30" s="95">
        <v>1</v>
      </c>
      <c r="C30" s="92">
        <v>25</v>
      </c>
      <c r="D30" s="116" t="s">
        <v>89</v>
      </c>
      <c r="E30" s="117" t="s">
        <v>154</v>
      </c>
      <c r="F30" s="246" t="s">
        <v>296</v>
      </c>
      <c r="G30" s="114" t="s">
        <v>106</v>
      </c>
      <c r="H30" s="114"/>
      <c r="I30" s="114"/>
      <c r="J30" s="115"/>
    </row>
    <row r="31" spans="1:10" ht="60" customHeight="1" x14ac:dyDescent="0.25">
      <c r="A31" s="268"/>
      <c r="B31" s="95">
        <v>1</v>
      </c>
      <c r="C31" s="92">
        <v>26</v>
      </c>
      <c r="D31" s="116" t="s">
        <v>241</v>
      </c>
      <c r="E31" s="117" t="s">
        <v>214</v>
      </c>
      <c r="F31" s="246" t="s">
        <v>295</v>
      </c>
      <c r="G31" s="118" t="s">
        <v>49</v>
      </c>
      <c r="H31" s="114"/>
      <c r="I31" s="114"/>
      <c r="J31" s="115"/>
    </row>
    <row r="32" spans="1:10" ht="50.1" customHeight="1" x14ac:dyDescent="0.25">
      <c r="A32" s="268"/>
      <c r="B32" s="92">
        <v>1</v>
      </c>
      <c r="C32" s="92">
        <v>27</v>
      </c>
      <c r="D32" s="123" t="s">
        <v>215</v>
      </c>
      <c r="E32" s="124" t="s">
        <v>216</v>
      </c>
      <c r="F32" s="246" t="s">
        <v>295</v>
      </c>
      <c r="G32" s="125" t="s">
        <v>155</v>
      </c>
      <c r="H32" s="125"/>
      <c r="I32" s="125"/>
      <c r="J32" s="126"/>
    </row>
    <row r="33" spans="1:11" ht="84.75" customHeight="1" x14ac:dyDescent="0.25">
      <c r="A33" s="268"/>
      <c r="B33" s="92">
        <v>1</v>
      </c>
      <c r="C33" s="92">
        <v>28</v>
      </c>
      <c r="D33" s="123" t="s">
        <v>222</v>
      </c>
      <c r="E33" s="124" t="s">
        <v>268</v>
      </c>
      <c r="F33" s="246" t="s">
        <v>296</v>
      </c>
      <c r="G33" s="125" t="s">
        <v>63</v>
      </c>
      <c r="H33" s="125"/>
      <c r="I33" s="125"/>
      <c r="J33" s="126"/>
    </row>
    <row r="34" spans="1:11" ht="50.1" customHeight="1" x14ac:dyDescent="0.25">
      <c r="A34" s="268"/>
      <c r="B34" s="92">
        <v>1</v>
      </c>
      <c r="C34" s="92">
        <v>29</v>
      </c>
      <c r="D34" s="123" t="s">
        <v>90</v>
      </c>
      <c r="E34" s="124" t="s">
        <v>267</v>
      </c>
      <c r="F34" s="246" t="s">
        <v>296</v>
      </c>
      <c r="G34" s="125" t="s">
        <v>158</v>
      </c>
      <c r="H34" s="125"/>
      <c r="I34" s="125"/>
      <c r="J34" s="126"/>
    </row>
    <row r="35" spans="1:11" ht="60" customHeight="1" x14ac:dyDescent="0.25">
      <c r="A35" s="268"/>
      <c r="B35" s="92">
        <v>1</v>
      </c>
      <c r="C35" s="92">
        <v>30</v>
      </c>
      <c r="D35" s="123" t="s">
        <v>94</v>
      </c>
      <c r="E35" s="124" t="s">
        <v>280</v>
      </c>
      <c r="F35" s="246" t="s">
        <v>295</v>
      </c>
      <c r="G35" s="125" t="s">
        <v>116</v>
      </c>
      <c r="H35" s="125"/>
      <c r="I35" s="125"/>
      <c r="J35" s="126"/>
    </row>
    <row r="36" spans="1:11" ht="84.6" thickBot="1" x14ac:dyDescent="0.3">
      <c r="A36" s="278"/>
      <c r="B36" s="91">
        <v>1</v>
      </c>
      <c r="C36" s="91">
        <v>31</v>
      </c>
      <c r="D36" s="127" t="s">
        <v>72</v>
      </c>
      <c r="E36" s="128" t="s">
        <v>269</v>
      </c>
      <c r="F36" s="246" t="s">
        <v>295</v>
      </c>
      <c r="G36" s="129" t="s">
        <v>119</v>
      </c>
      <c r="H36" s="130"/>
      <c r="I36" s="130"/>
      <c r="J36" s="131"/>
    </row>
    <row r="37" spans="1:11" s="1" customFormat="1" ht="60" customHeight="1" thickBot="1" x14ac:dyDescent="0.3">
      <c r="A37" s="267" t="s">
        <v>122</v>
      </c>
      <c r="B37" s="90">
        <v>1</v>
      </c>
      <c r="C37" s="90">
        <v>32</v>
      </c>
      <c r="D37" s="180" t="s">
        <v>22</v>
      </c>
      <c r="E37" s="181" t="s">
        <v>270</v>
      </c>
      <c r="F37" s="243" t="s">
        <v>295</v>
      </c>
      <c r="G37" s="182" t="s">
        <v>246</v>
      </c>
      <c r="H37" s="183"/>
      <c r="I37" s="183"/>
      <c r="J37" s="184"/>
      <c r="K37" s="20"/>
    </row>
    <row r="38" spans="1:11" ht="50.1" customHeight="1" thickBot="1" x14ac:dyDescent="0.3">
      <c r="A38" s="268"/>
      <c r="B38" s="92">
        <v>1</v>
      </c>
      <c r="C38" s="92">
        <v>33</v>
      </c>
      <c r="D38" s="185" t="s">
        <v>23</v>
      </c>
      <c r="E38" s="186" t="s">
        <v>271</v>
      </c>
      <c r="F38" s="243" t="s">
        <v>295</v>
      </c>
      <c r="G38" s="187" t="s">
        <v>247</v>
      </c>
      <c r="H38" s="188"/>
      <c r="I38" s="188"/>
      <c r="J38" s="189"/>
    </row>
    <row r="39" spans="1:11" ht="80.099999999999994" customHeight="1" thickBot="1" x14ac:dyDescent="0.3">
      <c r="A39" s="268"/>
      <c r="B39" s="92">
        <v>1</v>
      </c>
      <c r="C39" s="92">
        <v>34</v>
      </c>
      <c r="D39" s="190" t="s">
        <v>21</v>
      </c>
      <c r="E39" s="191" t="s">
        <v>220</v>
      </c>
      <c r="F39" s="243" t="s">
        <v>295</v>
      </c>
      <c r="G39" s="187" t="s">
        <v>165</v>
      </c>
      <c r="H39" s="188"/>
      <c r="I39" s="188"/>
      <c r="J39" s="189"/>
    </row>
    <row r="40" spans="1:11" ht="39.9" customHeight="1" thickBot="1" x14ac:dyDescent="0.3">
      <c r="A40" s="268"/>
      <c r="B40" s="92">
        <v>1</v>
      </c>
      <c r="C40" s="92">
        <v>35</v>
      </c>
      <c r="D40" s="190" t="s">
        <v>41</v>
      </c>
      <c r="E40" s="192" t="s">
        <v>272</v>
      </c>
      <c r="F40" s="243" t="s">
        <v>295</v>
      </c>
      <c r="G40" s="193" t="s">
        <v>86</v>
      </c>
      <c r="H40" s="188"/>
      <c r="I40" s="188"/>
      <c r="J40" s="189"/>
    </row>
    <row r="41" spans="1:11" ht="60" customHeight="1" thickBot="1" x14ac:dyDescent="0.3">
      <c r="A41" s="268"/>
      <c r="B41" s="92">
        <v>1</v>
      </c>
      <c r="C41" s="92">
        <v>36</v>
      </c>
      <c r="D41" s="190" t="s">
        <v>40</v>
      </c>
      <c r="E41" s="191" t="s">
        <v>273</v>
      </c>
      <c r="F41" s="243" t="s">
        <v>295</v>
      </c>
      <c r="G41" s="187" t="s">
        <v>167</v>
      </c>
      <c r="H41" s="188"/>
      <c r="I41" s="188"/>
      <c r="J41" s="189"/>
    </row>
    <row r="42" spans="1:11" ht="60" customHeight="1" thickBot="1" x14ac:dyDescent="0.3">
      <c r="A42" s="268"/>
      <c r="B42" s="92">
        <v>1</v>
      </c>
      <c r="C42" s="92">
        <v>37</v>
      </c>
      <c r="D42" s="190" t="s">
        <v>26</v>
      </c>
      <c r="E42" s="191" t="s">
        <v>274</v>
      </c>
      <c r="F42" s="243" t="s">
        <v>295</v>
      </c>
      <c r="G42" s="187" t="s">
        <v>248</v>
      </c>
      <c r="H42" s="188"/>
      <c r="I42" s="188"/>
      <c r="J42" s="189"/>
    </row>
    <row r="43" spans="1:11" ht="50.1" customHeight="1" thickBot="1" x14ac:dyDescent="0.3">
      <c r="A43" s="268"/>
      <c r="B43" s="92">
        <v>1</v>
      </c>
      <c r="C43" s="92">
        <v>38</v>
      </c>
      <c r="D43" s="190" t="s">
        <v>31</v>
      </c>
      <c r="E43" s="191" t="s">
        <v>275</v>
      </c>
      <c r="F43" s="243" t="s">
        <v>295</v>
      </c>
      <c r="G43" s="187" t="s">
        <v>249</v>
      </c>
      <c r="H43" s="188"/>
      <c r="I43" s="188"/>
      <c r="J43" s="189"/>
    </row>
    <row r="44" spans="1:11" ht="50.1" customHeight="1" thickBot="1" x14ac:dyDescent="0.3">
      <c r="A44" s="268"/>
      <c r="B44" s="92">
        <v>1</v>
      </c>
      <c r="C44" s="92">
        <v>39</v>
      </c>
      <c r="D44" s="190" t="s">
        <v>74</v>
      </c>
      <c r="E44" s="191" t="s">
        <v>276</v>
      </c>
      <c r="F44" s="243" t="s">
        <v>295</v>
      </c>
      <c r="G44" s="187" t="s">
        <v>250</v>
      </c>
      <c r="H44" s="188"/>
      <c r="I44" s="188"/>
      <c r="J44" s="189"/>
    </row>
    <row r="45" spans="1:11" ht="50.1" customHeight="1" thickBot="1" x14ac:dyDescent="0.3">
      <c r="A45" s="268"/>
      <c r="B45" s="92">
        <v>1</v>
      </c>
      <c r="C45" s="92">
        <v>40</v>
      </c>
      <c r="D45" s="190" t="s">
        <v>75</v>
      </c>
      <c r="E45" s="191" t="s">
        <v>277</v>
      </c>
      <c r="F45" s="243" t="s">
        <v>295</v>
      </c>
      <c r="G45" s="187" t="s">
        <v>251</v>
      </c>
      <c r="H45" s="188"/>
      <c r="I45" s="188"/>
      <c r="J45" s="189"/>
    </row>
    <row r="46" spans="1:11" ht="50.1" customHeight="1" thickBot="1" x14ac:dyDescent="0.3">
      <c r="A46" s="268"/>
      <c r="B46" s="91">
        <v>1</v>
      </c>
      <c r="C46" s="91">
        <v>41</v>
      </c>
      <c r="D46" s="194" t="s">
        <v>35</v>
      </c>
      <c r="E46" s="195" t="s">
        <v>275</v>
      </c>
      <c r="F46" s="243" t="s">
        <v>295</v>
      </c>
      <c r="G46" s="196" t="s">
        <v>252</v>
      </c>
      <c r="H46" s="197"/>
      <c r="I46" s="197"/>
      <c r="J46" s="201"/>
    </row>
    <row r="47" spans="1:11" ht="50.1" customHeight="1" thickBot="1" x14ac:dyDescent="0.3">
      <c r="A47" s="267" t="s">
        <v>4</v>
      </c>
      <c r="B47" s="90">
        <v>1</v>
      </c>
      <c r="C47" s="90">
        <v>42</v>
      </c>
      <c r="D47" s="180" t="s">
        <v>32</v>
      </c>
      <c r="E47" s="181" t="s">
        <v>278</v>
      </c>
      <c r="F47" s="243" t="s">
        <v>296</v>
      </c>
      <c r="G47" s="183" t="s">
        <v>117</v>
      </c>
      <c r="H47" s="198"/>
      <c r="I47" s="198"/>
      <c r="J47" s="202"/>
    </row>
    <row r="48" spans="1:11" ht="50.1" customHeight="1" thickBot="1" x14ac:dyDescent="0.3">
      <c r="A48" s="268"/>
      <c r="B48" s="92">
        <v>1</v>
      </c>
      <c r="C48" s="92">
        <v>43</v>
      </c>
      <c r="D48" s="190" t="s">
        <v>36</v>
      </c>
      <c r="E48" s="191" t="s">
        <v>217</v>
      </c>
      <c r="F48" s="243" t="s">
        <v>296</v>
      </c>
      <c r="G48" s="193" t="s">
        <v>175</v>
      </c>
      <c r="H48" s="188"/>
      <c r="I48" s="188"/>
      <c r="J48" s="202"/>
    </row>
    <row r="49" spans="1:10" ht="50.1" customHeight="1" thickBot="1" x14ac:dyDescent="0.3">
      <c r="A49" s="268"/>
      <c r="B49" s="91">
        <v>1</v>
      </c>
      <c r="C49" s="91">
        <v>44</v>
      </c>
      <c r="D49" s="156" t="s">
        <v>24</v>
      </c>
      <c r="E49" s="157" t="s">
        <v>279</v>
      </c>
      <c r="F49" s="243" t="s">
        <v>296</v>
      </c>
      <c r="G49" s="199" t="s">
        <v>118</v>
      </c>
      <c r="H49" s="200"/>
      <c r="I49" s="200"/>
      <c r="J49" s="202"/>
    </row>
    <row r="50" spans="1:10" ht="51" thickBot="1" x14ac:dyDescent="0.3">
      <c r="A50" s="132" t="s">
        <v>12</v>
      </c>
      <c r="B50" s="132">
        <v>1</v>
      </c>
      <c r="C50" s="132">
        <v>45</v>
      </c>
      <c r="D50" s="190" t="s">
        <v>107</v>
      </c>
      <c r="E50" s="191" t="s">
        <v>218</v>
      </c>
      <c r="F50" s="243" t="s">
        <v>296</v>
      </c>
      <c r="G50" s="193" t="s">
        <v>87</v>
      </c>
      <c r="H50" s="188"/>
      <c r="I50" s="188"/>
      <c r="J50" s="189"/>
    </row>
    <row r="51" spans="1:10" ht="50.1" customHeight="1" thickBot="1" x14ac:dyDescent="0.3">
      <c r="A51" s="132" t="s">
        <v>33</v>
      </c>
      <c r="B51" s="132">
        <v>1</v>
      </c>
      <c r="C51" s="132">
        <v>46</v>
      </c>
      <c r="D51" s="133" t="s">
        <v>13</v>
      </c>
      <c r="E51" s="134" t="s">
        <v>219</v>
      </c>
      <c r="F51" s="243" t="s">
        <v>296</v>
      </c>
      <c r="G51" s="135" t="s">
        <v>82</v>
      </c>
      <c r="H51" s="136"/>
      <c r="I51" s="136"/>
      <c r="J51" s="137"/>
    </row>
    <row r="52" spans="1:10" ht="15.75" customHeight="1" x14ac:dyDescent="0.25"/>
    <row r="53" spans="1:10" ht="21" x14ac:dyDescent="0.4">
      <c r="D53" s="257" t="s">
        <v>299</v>
      </c>
      <c r="E53" s="258">
        <v>22</v>
      </c>
    </row>
    <row r="54" spans="1:10" ht="21" x14ac:dyDescent="0.4">
      <c r="D54" s="257" t="s">
        <v>301</v>
      </c>
      <c r="E54" s="258">
        <v>46</v>
      </c>
    </row>
    <row r="55" spans="1:10" ht="21" x14ac:dyDescent="0.4">
      <c r="D55" s="257" t="s">
        <v>307</v>
      </c>
      <c r="E55" s="259">
        <f>J6+J7+J8+J9+J10+J11+J14+J25+J31+J32+J35+J36+J37+J38+J39+J40+J41+J42+J43+J44+J45+J46</f>
        <v>0</v>
      </c>
    </row>
    <row r="56" spans="1:10" ht="21" x14ac:dyDescent="0.4">
      <c r="D56" s="257" t="s">
        <v>309</v>
      </c>
      <c r="E56" s="260">
        <f>(E55/E54)*100</f>
        <v>0</v>
      </c>
    </row>
    <row r="57" spans="1:10" ht="21" x14ac:dyDescent="0.4">
      <c r="D57" s="261"/>
      <c r="E57" s="262"/>
    </row>
    <row r="58" spans="1:10" ht="21" x14ac:dyDescent="0.4">
      <c r="D58" s="263" t="s">
        <v>300</v>
      </c>
      <c r="E58" s="264">
        <v>24</v>
      </c>
    </row>
    <row r="59" spans="1:10" ht="21" x14ac:dyDescent="0.4">
      <c r="D59" s="263" t="s">
        <v>304</v>
      </c>
      <c r="E59" s="264">
        <v>54</v>
      </c>
    </row>
    <row r="60" spans="1:10" ht="21" x14ac:dyDescent="0.4">
      <c r="D60" s="263" t="s">
        <v>308</v>
      </c>
      <c r="E60" s="259">
        <f>J12+J13+J15+J16+J17+J18+J19+J20+J21+J22+J23+J24+J26+J27+J28+J29+J30+J33+J34+J47+J48+J49+J50+J51</f>
        <v>0</v>
      </c>
    </row>
    <row r="61" spans="1:10" ht="21" x14ac:dyDescent="0.4">
      <c r="D61" s="263" t="s">
        <v>310</v>
      </c>
      <c r="E61" s="266">
        <f>(E60/E59)*100</f>
        <v>0</v>
      </c>
    </row>
  </sheetData>
  <mergeCells count="7">
    <mergeCell ref="A37:A46"/>
    <mergeCell ref="A47:A49"/>
    <mergeCell ref="B1:J2"/>
    <mergeCell ref="B3:J3"/>
    <mergeCell ref="B4:J4"/>
    <mergeCell ref="A6:A9"/>
    <mergeCell ref="A10:A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rightToLeft="1" topLeftCell="B49" zoomScale="87" zoomScaleNormal="87" workbookViewId="0">
      <selection activeCell="E50" sqref="E50"/>
    </sheetView>
  </sheetViews>
  <sheetFormatPr defaultRowHeight="13.8" x14ac:dyDescent="0.25"/>
  <cols>
    <col min="1" max="1" width="17.296875" customWidth="1"/>
    <col min="2" max="2" width="15.3984375" customWidth="1"/>
    <col min="3" max="3" width="11.8984375" customWidth="1"/>
    <col min="4" max="4" width="74.3984375" customWidth="1"/>
    <col min="5" max="5" width="56.59765625" customWidth="1"/>
    <col min="6" max="6" width="22.3984375" customWidth="1"/>
    <col min="7" max="7" width="78.8984375" customWidth="1"/>
    <col min="8" max="9" width="15.69921875" customWidth="1"/>
    <col min="10" max="10" width="19.09765625" customWidth="1"/>
  </cols>
  <sheetData>
    <row r="1" spans="1:10" ht="30" customHeight="1" x14ac:dyDescent="0.25">
      <c r="A1" s="60"/>
      <c r="B1" s="282" t="s">
        <v>180</v>
      </c>
      <c r="C1" s="283"/>
      <c r="D1" s="283"/>
      <c r="E1" s="283"/>
      <c r="F1" s="283"/>
      <c r="G1" s="283"/>
      <c r="H1" s="283"/>
      <c r="I1" s="283"/>
      <c r="J1" s="284"/>
    </row>
    <row r="2" spans="1:10" ht="30" customHeight="1" x14ac:dyDescent="0.25">
      <c r="A2" s="60"/>
      <c r="B2" s="285"/>
      <c r="C2" s="286"/>
      <c r="D2" s="286"/>
      <c r="E2" s="286"/>
      <c r="F2" s="286"/>
      <c r="G2" s="286"/>
      <c r="H2" s="286"/>
      <c r="I2" s="286"/>
      <c r="J2" s="287"/>
    </row>
    <row r="3" spans="1:10" ht="25.2" x14ac:dyDescent="0.25">
      <c r="A3" s="60"/>
      <c r="B3" s="288" t="s">
        <v>179</v>
      </c>
      <c r="C3" s="289"/>
      <c r="D3" s="289"/>
      <c r="E3" s="289"/>
      <c r="F3" s="289"/>
      <c r="G3" s="289"/>
      <c r="H3" s="289"/>
      <c r="I3" s="289"/>
      <c r="J3" s="290"/>
    </row>
    <row r="4" spans="1:10" ht="25.2" x14ac:dyDescent="0.25">
      <c r="A4" s="60"/>
      <c r="B4" s="288" t="s">
        <v>5</v>
      </c>
      <c r="C4" s="289"/>
      <c r="D4" s="289"/>
      <c r="E4" s="289"/>
      <c r="F4" s="289"/>
      <c r="G4" s="289"/>
      <c r="H4" s="289"/>
      <c r="I4" s="289"/>
      <c r="J4" s="290"/>
    </row>
    <row r="5" spans="1:10" ht="22.8" thickBot="1" x14ac:dyDescent="0.3">
      <c r="A5" s="56" t="s">
        <v>108</v>
      </c>
      <c r="B5" s="74" t="s">
        <v>3</v>
      </c>
      <c r="C5" s="56" t="s">
        <v>15</v>
      </c>
      <c r="D5" s="3" t="s">
        <v>27</v>
      </c>
      <c r="E5" s="3" t="s">
        <v>124</v>
      </c>
      <c r="F5" s="247" t="s">
        <v>294</v>
      </c>
      <c r="G5" s="3" t="s">
        <v>109</v>
      </c>
      <c r="H5" s="4" t="s">
        <v>110</v>
      </c>
      <c r="I5" s="4" t="s">
        <v>111</v>
      </c>
      <c r="J5" s="5" t="s">
        <v>6</v>
      </c>
    </row>
    <row r="6" spans="1:10" ht="39.9" customHeight="1" thickBot="1" x14ac:dyDescent="0.3">
      <c r="A6" s="279" t="s">
        <v>25</v>
      </c>
      <c r="B6" s="75">
        <v>1</v>
      </c>
      <c r="C6" s="75">
        <v>1</v>
      </c>
      <c r="D6" s="78" t="s">
        <v>42</v>
      </c>
      <c r="E6" s="25" t="s">
        <v>224</v>
      </c>
      <c r="F6" s="243" t="s">
        <v>295</v>
      </c>
      <c r="G6" s="58" t="s">
        <v>133</v>
      </c>
      <c r="H6" s="26"/>
      <c r="I6" s="26"/>
      <c r="J6" s="28"/>
    </row>
    <row r="7" spans="1:10" ht="125.25" customHeight="1" thickBot="1" x14ac:dyDescent="0.3">
      <c r="A7" s="280"/>
      <c r="B7" s="76">
        <v>1</v>
      </c>
      <c r="C7" s="76">
        <v>2</v>
      </c>
      <c r="D7" s="78" t="s">
        <v>7</v>
      </c>
      <c r="E7" s="25" t="s">
        <v>135</v>
      </c>
      <c r="F7" s="243" t="s">
        <v>295</v>
      </c>
      <c r="G7" s="57" t="s">
        <v>134</v>
      </c>
      <c r="H7" s="26"/>
      <c r="I7" s="26"/>
      <c r="J7" s="27"/>
    </row>
    <row r="8" spans="1:10" ht="66" customHeight="1" thickBot="1" x14ac:dyDescent="0.3">
      <c r="A8" s="280"/>
      <c r="B8" s="76">
        <v>1</v>
      </c>
      <c r="C8" s="76">
        <v>3</v>
      </c>
      <c r="D8" s="79" t="s">
        <v>8</v>
      </c>
      <c r="E8" s="25" t="s">
        <v>136</v>
      </c>
      <c r="F8" s="243" t="s">
        <v>295</v>
      </c>
      <c r="G8" s="55" t="s">
        <v>113</v>
      </c>
      <c r="H8" s="26"/>
      <c r="I8" s="26"/>
      <c r="J8" s="28"/>
    </row>
    <row r="9" spans="1:10" ht="58.5" customHeight="1" thickBot="1" x14ac:dyDescent="0.3">
      <c r="A9" s="281"/>
      <c r="B9" s="77">
        <v>1</v>
      </c>
      <c r="C9" s="219">
        <v>4</v>
      </c>
      <c r="D9" s="80" t="s">
        <v>9</v>
      </c>
      <c r="E9" s="44" t="s">
        <v>126</v>
      </c>
      <c r="F9" s="244" t="s">
        <v>295</v>
      </c>
      <c r="G9" s="45" t="s">
        <v>113</v>
      </c>
      <c r="H9" s="46"/>
      <c r="I9" s="46"/>
      <c r="J9" s="47"/>
    </row>
    <row r="10" spans="1:10" ht="93.75" customHeight="1" x14ac:dyDescent="0.25">
      <c r="A10" s="279" t="s">
        <v>123</v>
      </c>
      <c r="B10" s="218">
        <v>1</v>
      </c>
      <c r="C10" s="220">
        <v>5</v>
      </c>
      <c r="D10" s="221" t="s">
        <v>67</v>
      </c>
      <c r="E10" s="222" t="s">
        <v>225</v>
      </c>
      <c r="F10" s="245" t="s">
        <v>295</v>
      </c>
      <c r="G10" s="223" t="s">
        <v>87</v>
      </c>
      <c r="H10" s="223"/>
      <c r="I10" s="223"/>
      <c r="J10" s="224"/>
    </row>
    <row r="11" spans="1:10" ht="60" customHeight="1" x14ac:dyDescent="0.25">
      <c r="A11" s="280"/>
      <c r="B11" s="81">
        <v>1</v>
      </c>
      <c r="C11" s="81">
        <v>6</v>
      </c>
      <c r="D11" s="82" t="s">
        <v>128</v>
      </c>
      <c r="E11" s="18" t="s">
        <v>127</v>
      </c>
      <c r="F11" s="245" t="s">
        <v>295</v>
      </c>
      <c r="G11" s="15" t="s">
        <v>61</v>
      </c>
      <c r="H11" s="6"/>
      <c r="I11" s="6"/>
      <c r="J11" s="12"/>
    </row>
    <row r="12" spans="1:10" ht="39.9" customHeight="1" x14ac:dyDescent="0.25">
      <c r="A12" s="280"/>
      <c r="B12" s="81">
        <v>1</v>
      </c>
      <c r="C12" s="76">
        <v>7</v>
      </c>
      <c r="D12" s="82" t="s">
        <v>93</v>
      </c>
      <c r="E12" s="18" t="s">
        <v>129</v>
      </c>
      <c r="F12" s="246" t="s">
        <v>296</v>
      </c>
      <c r="G12" s="15" t="s">
        <v>130</v>
      </c>
      <c r="H12" s="6"/>
      <c r="I12" s="6"/>
      <c r="J12" s="12"/>
    </row>
    <row r="13" spans="1:10" ht="39.9" customHeight="1" x14ac:dyDescent="0.25">
      <c r="A13" s="280"/>
      <c r="B13" s="81">
        <v>1</v>
      </c>
      <c r="C13" s="76">
        <v>8</v>
      </c>
      <c r="D13" s="82" t="s">
        <v>28</v>
      </c>
      <c r="E13" s="18" t="s">
        <v>131</v>
      </c>
      <c r="F13" s="246" t="s">
        <v>296</v>
      </c>
      <c r="G13" s="15" t="s">
        <v>56</v>
      </c>
      <c r="H13" s="6"/>
      <c r="I13" s="6"/>
      <c r="J13" s="12"/>
    </row>
    <row r="14" spans="1:10" ht="98.25" customHeight="1" x14ac:dyDescent="0.25">
      <c r="A14" s="280"/>
      <c r="B14" s="81">
        <v>1</v>
      </c>
      <c r="C14" s="76">
        <v>9</v>
      </c>
      <c r="D14" s="83" t="s">
        <v>57</v>
      </c>
      <c r="E14" s="16" t="s">
        <v>132</v>
      </c>
      <c r="F14" s="246" t="s">
        <v>295</v>
      </c>
      <c r="G14" s="6" t="s">
        <v>114</v>
      </c>
      <c r="H14" s="6"/>
      <c r="I14" s="6"/>
      <c r="J14" s="12"/>
    </row>
    <row r="15" spans="1:10" ht="84.75" customHeight="1" x14ac:dyDescent="0.25">
      <c r="A15" s="280"/>
      <c r="B15" s="81">
        <v>1</v>
      </c>
      <c r="C15" s="76">
        <v>10</v>
      </c>
      <c r="D15" s="83" t="s">
        <v>231</v>
      </c>
      <c r="E15" s="16" t="s">
        <v>137</v>
      </c>
      <c r="F15" s="246" t="s">
        <v>296</v>
      </c>
      <c r="G15" s="9" t="s">
        <v>69</v>
      </c>
      <c r="H15" s="6"/>
      <c r="I15" s="6"/>
      <c r="J15" s="12"/>
    </row>
    <row r="16" spans="1:10" ht="61.5" customHeight="1" x14ac:dyDescent="0.25">
      <c r="A16" s="280"/>
      <c r="B16" s="81">
        <v>1</v>
      </c>
      <c r="C16" s="76">
        <v>11</v>
      </c>
      <c r="D16" s="83" t="s">
        <v>59</v>
      </c>
      <c r="E16" s="16" t="s">
        <v>138</v>
      </c>
      <c r="F16" s="246" t="s">
        <v>296</v>
      </c>
      <c r="G16" s="9" t="s">
        <v>50</v>
      </c>
      <c r="H16" s="6"/>
      <c r="I16" s="6"/>
      <c r="J16" s="12"/>
    </row>
    <row r="17" spans="1:10" ht="70.5" customHeight="1" x14ac:dyDescent="0.25">
      <c r="A17" s="280"/>
      <c r="B17" s="81">
        <v>1</v>
      </c>
      <c r="C17" s="76">
        <v>12</v>
      </c>
      <c r="D17" s="83" t="s">
        <v>230</v>
      </c>
      <c r="E17" s="16" t="s">
        <v>139</v>
      </c>
      <c r="F17" s="246" t="s">
        <v>296</v>
      </c>
      <c r="G17" s="9" t="s">
        <v>48</v>
      </c>
      <c r="H17" s="6"/>
      <c r="I17" s="6"/>
      <c r="J17" s="12"/>
    </row>
    <row r="18" spans="1:10" ht="72.75" customHeight="1" x14ac:dyDescent="0.25">
      <c r="A18" s="280"/>
      <c r="B18" s="81">
        <v>1</v>
      </c>
      <c r="C18" s="76">
        <v>13</v>
      </c>
      <c r="D18" s="83" t="s">
        <v>76</v>
      </c>
      <c r="E18" s="16" t="s">
        <v>140</v>
      </c>
      <c r="F18" s="246" t="s">
        <v>296</v>
      </c>
      <c r="G18" s="9" t="s">
        <v>81</v>
      </c>
      <c r="H18" s="6"/>
      <c r="I18" s="6"/>
      <c r="J18" s="12"/>
    </row>
    <row r="19" spans="1:10" ht="99.75" customHeight="1" x14ac:dyDescent="0.25">
      <c r="A19" s="280"/>
      <c r="B19" s="81">
        <v>1</v>
      </c>
      <c r="C19" s="76">
        <v>14</v>
      </c>
      <c r="D19" s="84" t="s">
        <v>58</v>
      </c>
      <c r="E19" s="19" t="s">
        <v>141</v>
      </c>
      <c r="F19" s="246" t="s">
        <v>296</v>
      </c>
      <c r="G19" s="6" t="s">
        <v>120</v>
      </c>
      <c r="H19" s="6"/>
      <c r="I19" s="6"/>
      <c r="J19" s="12"/>
    </row>
    <row r="20" spans="1:10" ht="67.5" customHeight="1" x14ac:dyDescent="0.25">
      <c r="A20" s="280"/>
      <c r="B20" s="81">
        <v>1</v>
      </c>
      <c r="C20" s="76">
        <v>15</v>
      </c>
      <c r="D20" s="84" t="s">
        <v>73</v>
      </c>
      <c r="E20" s="19" t="s">
        <v>142</v>
      </c>
      <c r="F20" s="246" t="s">
        <v>296</v>
      </c>
      <c r="G20" s="6" t="s">
        <v>143</v>
      </c>
      <c r="H20" s="6"/>
      <c r="I20" s="6"/>
      <c r="J20" s="12"/>
    </row>
    <row r="21" spans="1:10" ht="55.5" customHeight="1" x14ac:dyDescent="0.25">
      <c r="A21" s="280"/>
      <c r="B21" s="81">
        <v>1</v>
      </c>
      <c r="C21" s="76">
        <v>16</v>
      </c>
      <c r="D21" s="84" t="s">
        <v>229</v>
      </c>
      <c r="E21" s="19" t="s">
        <v>144</v>
      </c>
      <c r="F21" s="246" t="s">
        <v>296</v>
      </c>
      <c r="G21" s="6" t="s">
        <v>39</v>
      </c>
      <c r="H21" s="6"/>
      <c r="I21" s="6"/>
      <c r="J21" s="12"/>
    </row>
    <row r="22" spans="1:10" ht="39.9" customHeight="1" x14ac:dyDescent="0.25">
      <c r="A22" s="280"/>
      <c r="B22" s="81">
        <v>1</v>
      </c>
      <c r="C22" s="76">
        <v>17</v>
      </c>
      <c r="D22" s="84" t="s">
        <v>51</v>
      </c>
      <c r="E22" s="19" t="s">
        <v>145</v>
      </c>
      <c r="F22" s="246" t="s">
        <v>296</v>
      </c>
      <c r="G22" s="6" t="s">
        <v>146</v>
      </c>
      <c r="H22" s="6"/>
      <c r="I22" s="6"/>
      <c r="J22" s="12"/>
    </row>
    <row r="23" spans="1:10" ht="61.5" customHeight="1" x14ac:dyDescent="0.25">
      <c r="A23" s="280"/>
      <c r="B23" s="81">
        <v>1</v>
      </c>
      <c r="C23" s="76">
        <v>18</v>
      </c>
      <c r="D23" s="84" t="s">
        <v>60</v>
      </c>
      <c r="E23" s="19" t="s">
        <v>147</v>
      </c>
      <c r="F23" s="246" t="s">
        <v>296</v>
      </c>
      <c r="G23" s="9" t="s">
        <v>65</v>
      </c>
      <c r="H23" s="6"/>
      <c r="I23" s="6"/>
      <c r="J23" s="12"/>
    </row>
    <row r="24" spans="1:10" ht="63" customHeight="1" x14ac:dyDescent="0.25">
      <c r="A24" s="280"/>
      <c r="B24" s="81">
        <v>1</v>
      </c>
      <c r="C24" s="76">
        <v>19</v>
      </c>
      <c r="D24" s="83" t="s">
        <v>91</v>
      </c>
      <c r="E24" s="16" t="s">
        <v>226</v>
      </c>
      <c r="F24" s="246" t="s">
        <v>296</v>
      </c>
      <c r="G24" s="6" t="s">
        <v>105</v>
      </c>
      <c r="H24" s="6"/>
      <c r="I24" s="6"/>
      <c r="J24" s="12"/>
    </row>
    <row r="25" spans="1:10" ht="77.25" customHeight="1" x14ac:dyDescent="0.25">
      <c r="A25" s="280"/>
      <c r="B25" s="81">
        <v>1</v>
      </c>
      <c r="C25" s="76">
        <v>20</v>
      </c>
      <c r="D25" s="85" t="s">
        <v>92</v>
      </c>
      <c r="E25" s="59" t="s">
        <v>148</v>
      </c>
      <c r="F25" s="246" t="s">
        <v>295</v>
      </c>
      <c r="G25" s="6" t="s">
        <v>115</v>
      </c>
      <c r="H25" s="6"/>
      <c r="I25" s="6"/>
      <c r="J25" s="12"/>
    </row>
    <row r="26" spans="1:10" ht="68.25" customHeight="1" x14ac:dyDescent="0.25">
      <c r="A26" s="280"/>
      <c r="B26" s="81">
        <v>1</v>
      </c>
      <c r="C26" s="76">
        <v>21</v>
      </c>
      <c r="D26" s="85" t="s">
        <v>66</v>
      </c>
      <c r="E26" s="16" t="s">
        <v>149</v>
      </c>
      <c r="F26" s="246" t="s">
        <v>296</v>
      </c>
      <c r="G26" s="9" t="s">
        <v>64</v>
      </c>
      <c r="H26" s="6"/>
      <c r="I26" s="6"/>
      <c r="J26" s="12"/>
    </row>
    <row r="27" spans="1:10" ht="58.5" customHeight="1" x14ac:dyDescent="0.25">
      <c r="A27" s="280"/>
      <c r="B27" s="81">
        <v>1</v>
      </c>
      <c r="C27" s="76">
        <v>22</v>
      </c>
      <c r="D27" s="83" t="s">
        <v>38</v>
      </c>
      <c r="E27" s="16" t="s">
        <v>150</v>
      </c>
      <c r="F27" s="246" t="s">
        <v>296</v>
      </c>
      <c r="G27" s="9" t="s">
        <v>55</v>
      </c>
      <c r="H27" s="6"/>
      <c r="I27" s="6"/>
      <c r="J27" s="12"/>
    </row>
    <row r="28" spans="1:10" ht="66.75" customHeight="1" x14ac:dyDescent="0.25">
      <c r="A28" s="280"/>
      <c r="B28" s="81">
        <v>1</v>
      </c>
      <c r="C28" s="76">
        <v>23</v>
      </c>
      <c r="D28" s="83" t="s">
        <v>29</v>
      </c>
      <c r="E28" s="16" t="s">
        <v>151</v>
      </c>
      <c r="F28" s="246" t="s">
        <v>296</v>
      </c>
      <c r="G28" s="9" t="s">
        <v>153</v>
      </c>
      <c r="H28" s="6"/>
      <c r="I28" s="6"/>
      <c r="J28" s="12"/>
    </row>
    <row r="29" spans="1:10" ht="94.5" customHeight="1" x14ac:dyDescent="0.25">
      <c r="A29" s="280"/>
      <c r="B29" s="81">
        <v>1</v>
      </c>
      <c r="C29" s="76">
        <v>24</v>
      </c>
      <c r="D29" s="83" t="s">
        <v>30</v>
      </c>
      <c r="E29" s="16" t="s">
        <v>152</v>
      </c>
      <c r="F29" s="246" t="s">
        <v>296</v>
      </c>
      <c r="G29" s="6" t="s">
        <v>121</v>
      </c>
      <c r="H29" s="6"/>
      <c r="I29" s="6"/>
      <c r="J29" s="12"/>
    </row>
    <row r="30" spans="1:10" ht="101.25" customHeight="1" x14ac:dyDescent="0.25">
      <c r="A30" s="280"/>
      <c r="B30" s="81">
        <v>1</v>
      </c>
      <c r="C30" s="76">
        <v>25</v>
      </c>
      <c r="D30" s="83" t="s">
        <v>89</v>
      </c>
      <c r="E30" s="16" t="s">
        <v>154</v>
      </c>
      <c r="F30" s="246" t="s">
        <v>296</v>
      </c>
      <c r="G30" s="6" t="s">
        <v>106</v>
      </c>
      <c r="H30" s="6"/>
      <c r="I30" s="6"/>
      <c r="J30" s="12"/>
    </row>
    <row r="31" spans="1:10" ht="89.25" customHeight="1" x14ac:dyDescent="0.25">
      <c r="A31" s="280"/>
      <c r="B31" s="81">
        <v>1</v>
      </c>
      <c r="C31" s="76">
        <v>26</v>
      </c>
      <c r="D31" s="83" t="s">
        <v>228</v>
      </c>
      <c r="E31" s="16" t="s">
        <v>182</v>
      </c>
      <c r="F31" s="246" t="s">
        <v>295</v>
      </c>
      <c r="G31" s="9" t="s">
        <v>49</v>
      </c>
      <c r="H31" s="6"/>
      <c r="I31" s="6"/>
      <c r="J31" s="12"/>
    </row>
    <row r="32" spans="1:10" ht="50.1" customHeight="1" x14ac:dyDescent="0.25">
      <c r="A32" s="280"/>
      <c r="B32" s="76">
        <v>1</v>
      </c>
      <c r="C32" s="76">
        <v>27</v>
      </c>
      <c r="D32" s="86" t="s">
        <v>181</v>
      </c>
      <c r="E32" s="17" t="s">
        <v>183</v>
      </c>
      <c r="F32" s="246" t="s">
        <v>295</v>
      </c>
      <c r="G32" s="8" t="s">
        <v>155</v>
      </c>
      <c r="H32" s="8"/>
      <c r="I32" s="8"/>
      <c r="J32" s="7"/>
    </row>
    <row r="33" spans="1:11" ht="79.5" customHeight="1" x14ac:dyDescent="0.25">
      <c r="A33" s="280"/>
      <c r="B33" s="76">
        <v>1</v>
      </c>
      <c r="C33" s="76">
        <v>28</v>
      </c>
      <c r="D33" s="86" t="s">
        <v>223</v>
      </c>
      <c r="E33" s="17" t="s">
        <v>227</v>
      </c>
      <c r="F33" s="246" t="s">
        <v>296</v>
      </c>
      <c r="G33" s="8" t="s">
        <v>63</v>
      </c>
      <c r="H33" s="8"/>
      <c r="I33" s="8"/>
      <c r="J33" s="7"/>
    </row>
    <row r="34" spans="1:11" ht="69.599999999999994" customHeight="1" x14ac:dyDescent="0.25">
      <c r="A34" s="280"/>
      <c r="B34" s="76">
        <v>1</v>
      </c>
      <c r="C34" s="76">
        <v>29</v>
      </c>
      <c r="D34" s="86" t="s">
        <v>90</v>
      </c>
      <c r="E34" s="17" t="s">
        <v>156</v>
      </c>
      <c r="F34" s="246" t="s">
        <v>296</v>
      </c>
      <c r="G34" s="8" t="s">
        <v>158</v>
      </c>
      <c r="H34" s="8"/>
      <c r="I34" s="8"/>
      <c r="J34" s="7"/>
    </row>
    <row r="35" spans="1:11" ht="73.5" customHeight="1" x14ac:dyDescent="0.25">
      <c r="A35" s="280"/>
      <c r="B35" s="76">
        <v>1</v>
      </c>
      <c r="C35" s="76">
        <v>30</v>
      </c>
      <c r="D35" s="86" t="s">
        <v>94</v>
      </c>
      <c r="E35" s="17" t="s">
        <v>157</v>
      </c>
      <c r="F35" s="246" t="s">
        <v>295</v>
      </c>
      <c r="G35" s="8" t="s">
        <v>116</v>
      </c>
      <c r="H35" s="8"/>
      <c r="I35" s="8"/>
      <c r="J35" s="7"/>
    </row>
    <row r="36" spans="1:11" ht="135.6" customHeight="1" thickBot="1" x14ac:dyDescent="0.3">
      <c r="A36" s="281"/>
      <c r="B36" s="77">
        <v>1</v>
      </c>
      <c r="C36" s="77">
        <v>31</v>
      </c>
      <c r="D36" s="87" t="s">
        <v>72</v>
      </c>
      <c r="E36" s="21" t="s">
        <v>159</v>
      </c>
      <c r="F36" s="246" t="s">
        <v>295</v>
      </c>
      <c r="G36" s="22" t="s">
        <v>119</v>
      </c>
      <c r="H36" s="23"/>
      <c r="I36" s="23"/>
      <c r="J36" s="24"/>
    </row>
    <row r="37" spans="1:11" s="1" customFormat="1" ht="107.4" customHeight="1" thickBot="1" x14ac:dyDescent="0.3">
      <c r="A37" s="279" t="s">
        <v>122</v>
      </c>
      <c r="B37" s="75">
        <v>1</v>
      </c>
      <c r="C37" s="75">
        <v>32</v>
      </c>
      <c r="D37" s="138" t="s">
        <v>22</v>
      </c>
      <c r="E37" s="139" t="s">
        <v>163</v>
      </c>
      <c r="F37" s="243" t="s">
        <v>295</v>
      </c>
      <c r="G37" s="99" t="s">
        <v>160</v>
      </c>
      <c r="H37" s="140"/>
      <c r="I37" s="140"/>
      <c r="J37" s="141"/>
      <c r="K37" s="20"/>
    </row>
    <row r="38" spans="1:11" ht="99.6" customHeight="1" thickBot="1" x14ac:dyDescent="0.3">
      <c r="A38" s="280"/>
      <c r="B38" s="76">
        <v>1</v>
      </c>
      <c r="C38" s="76">
        <v>33</v>
      </c>
      <c r="D38" s="142" t="s">
        <v>23</v>
      </c>
      <c r="E38" s="143" t="s">
        <v>162</v>
      </c>
      <c r="F38" s="243" t="s">
        <v>295</v>
      </c>
      <c r="G38" s="144" t="s">
        <v>161</v>
      </c>
      <c r="H38" s="145"/>
      <c r="I38" s="145"/>
      <c r="J38" s="146"/>
    </row>
    <row r="39" spans="1:11" ht="95.1" customHeight="1" thickBot="1" x14ac:dyDescent="0.3">
      <c r="A39" s="280"/>
      <c r="B39" s="76">
        <v>1</v>
      </c>
      <c r="C39" s="76">
        <v>34</v>
      </c>
      <c r="D39" s="147" t="s">
        <v>21</v>
      </c>
      <c r="E39" s="148" t="s">
        <v>164</v>
      </c>
      <c r="F39" s="243" t="s">
        <v>295</v>
      </c>
      <c r="G39" s="144" t="s">
        <v>165</v>
      </c>
      <c r="H39" s="145"/>
      <c r="I39" s="145"/>
      <c r="J39" s="146"/>
    </row>
    <row r="40" spans="1:11" ht="39.9" customHeight="1" thickBot="1" x14ac:dyDescent="0.3">
      <c r="A40" s="280"/>
      <c r="B40" s="76">
        <v>1</v>
      </c>
      <c r="C40" s="76">
        <v>35</v>
      </c>
      <c r="D40" s="147" t="s">
        <v>41</v>
      </c>
      <c r="E40" s="148" t="s">
        <v>166</v>
      </c>
      <c r="F40" s="243" t="s">
        <v>295</v>
      </c>
      <c r="G40" s="149" t="s">
        <v>86</v>
      </c>
      <c r="H40" s="145"/>
      <c r="I40" s="145"/>
      <c r="J40" s="146"/>
    </row>
    <row r="41" spans="1:11" ht="60" customHeight="1" thickBot="1" x14ac:dyDescent="0.3">
      <c r="A41" s="280"/>
      <c r="B41" s="76">
        <v>1</v>
      </c>
      <c r="C41" s="76">
        <v>36</v>
      </c>
      <c r="D41" s="147" t="s">
        <v>40</v>
      </c>
      <c r="E41" s="148" t="s">
        <v>125</v>
      </c>
      <c r="F41" s="243" t="s">
        <v>295</v>
      </c>
      <c r="G41" s="144" t="s">
        <v>167</v>
      </c>
      <c r="H41" s="145"/>
      <c r="I41" s="145"/>
      <c r="J41" s="146"/>
    </row>
    <row r="42" spans="1:11" ht="60" customHeight="1" thickBot="1" x14ac:dyDescent="0.3">
      <c r="A42" s="280"/>
      <c r="B42" s="76">
        <v>1</v>
      </c>
      <c r="C42" s="76">
        <v>37</v>
      </c>
      <c r="D42" s="147" t="s">
        <v>26</v>
      </c>
      <c r="E42" s="148" t="s">
        <v>170</v>
      </c>
      <c r="F42" s="243" t="s">
        <v>295</v>
      </c>
      <c r="G42" s="144" t="s">
        <v>168</v>
      </c>
      <c r="H42" s="145"/>
      <c r="I42" s="145"/>
      <c r="J42" s="146"/>
    </row>
    <row r="43" spans="1:11" ht="50.1" customHeight="1" thickBot="1" x14ac:dyDescent="0.3">
      <c r="A43" s="280"/>
      <c r="B43" s="76">
        <v>1</v>
      </c>
      <c r="C43" s="76">
        <v>38</v>
      </c>
      <c r="D43" s="147" t="s">
        <v>31</v>
      </c>
      <c r="E43" s="148" t="s">
        <v>125</v>
      </c>
      <c r="F43" s="243" t="s">
        <v>295</v>
      </c>
      <c r="G43" s="144" t="s">
        <v>169</v>
      </c>
      <c r="H43" s="145"/>
      <c r="I43" s="145"/>
      <c r="J43" s="146"/>
    </row>
    <row r="44" spans="1:11" ht="73.5" customHeight="1" thickBot="1" x14ac:dyDescent="0.3">
      <c r="A44" s="280"/>
      <c r="B44" s="76">
        <v>1</v>
      </c>
      <c r="C44" s="76">
        <v>39</v>
      </c>
      <c r="D44" s="147" t="s">
        <v>74</v>
      </c>
      <c r="E44" s="148" t="s">
        <v>170</v>
      </c>
      <c r="F44" s="243" t="s">
        <v>295</v>
      </c>
      <c r="G44" s="144" t="s">
        <v>171</v>
      </c>
      <c r="H44" s="145"/>
      <c r="I44" s="145"/>
      <c r="J44" s="146"/>
    </row>
    <row r="45" spans="1:11" ht="84.9" customHeight="1" thickBot="1" x14ac:dyDescent="0.3">
      <c r="A45" s="280"/>
      <c r="B45" s="76">
        <v>1</v>
      </c>
      <c r="C45" s="76">
        <v>40</v>
      </c>
      <c r="D45" s="147" t="s">
        <v>75</v>
      </c>
      <c r="E45" s="148" t="s">
        <v>172</v>
      </c>
      <c r="F45" s="243" t="s">
        <v>295</v>
      </c>
      <c r="G45" s="144" t="s">
        <v>173</v>
      </c>
      <c r="H45" s="145"/>
      <c r="I45" s="145"/>
      <c r="J45" s="146"/>
    </row>
    <row r="46" spans="1:11" ht="89.4" customHeight="1" thickBot="1" x14ac:dyDescent="0.3">
      <c r="A46" s="281"/>
      <c r="B46" s="77">
        <v>1</v>
      </c>
      <c r="C46" s="77">
        <v>41</v>
      </c>
      <c r="D46" s="150" t="s">
        <v>35</v>
      </c>
      <c r="E46" s="151" t="s">
        <v>125</v>
      </c>
      <c r="F46" s="243" t="s">
        <v>295</v>
      </c>
      <c r="G46" s="152" t="s">
        <v>174</v>
      </c>
      <c r="H46" s="153"/>
      <c r="I46" s="153"/>
      <c r="J46" s="154"/>
    </row>
    <row r="47" spans="1:11" ht="86.1" customHeight="1" thickBot="1" x14ac:dyDescent="0.3">
      <c r="A47" s="280"/>
      <c r="B47" s="76">
        <v>1</v>
      </c>
      <c r="C47" s="76">
        <v>42</v>
      </c>
      <c r="D47" s="147" t="s">
        <v>36</v>
      </c>
      <c r="E47" s="148" t="s">
        <v>176</v>
      </c>
      <c r="F47" s="243" t="s">
        <v>296</v>
      </c>
      <c r="G47" s="149" t="s">
        <v>175</v>
      </c>
      <c r="H47" s="145"/>
      <c r="I47" s="145"/>
      <c r="J47" s="155"/>
    </row>
    <row r="48" spans="1:11" ht="50.1" customHeight="1" thickBot="1" x14ac:dyDescent="0.3">
      <c r="A48" s="281"/>
      <c r="B48" s="77">
        <v>1</v>
      </c>
      <c r="C48" s="77">
        <v>43</v>
      </c>
      <c r="D48" s="156" t="s">
        <v>24</v>
      </c>
      <c r="E48" s="157" t="s">
        <v>177</v>
      </c>
      <c r="F48" s="243" t="s">
        <v>296</v>
      </c>
      <c r="G48" s="97" t="s">
        <v>118</v>
      </c>
      <c r="H48" s="158"/>
      <c r="I48" s="158"/>
      <c r="J48" s="154"/>
    </row>
    <row r="49" spans="1:10" ht="75" thickBot="1" x14ac:dyDescent="0.3">
      <c r="A49" s="89" t="s">
        <v>12</v>
      </c>
      <c r="B49" s="75">
        <v>1</v>
      </c>
      <c r="C49" s="75">
        <v>44</v>
      </c>
      <c r="D49" s="147" t="s">
        <v>298</v>
      </c>
      <c r="E49" s="148" t="s">
        <v>184</v>
      </c>
      <c r="F49" s="243" t="s">
        <v>296</v>
      </c>
      <c r="G49" s="149" t="s">
        <v>87</v>
      </c>
      <c r="H49" s="145"/>
      <c r="I49" s="145"/>
      <c r="J49" s="146"/>
    </row>
    <row r="50" spans="1:10" ht="50.1" customHeight="1" thickBot="1" x14ac:dyDescent="0.3">
      <c r="A50" s="89" t="s">
        <v>33</v>
      </c>
      <c r="B50" s="77">
        <v>1</v>
      </c>
      <c r="C50" s="77">
        <v>45</v>
      </c>
      <c r="D50" s="88" t="s">
        <v>13</v>
      </c>
      <c r="E50" s="11" t="s">
        <v>178</v>
      </c>
      <c r="F50" s="243" t="s">
        <v>296</v>
      </c>
      <c r="G50" s="13" t="s">
        <v>82</v>
      </c>
      <c r="H50" s="2"/>
      <c r="I50" s="2"/>
      <c r="J50" s="10"/>
    </row>
    <row r="52" spans="1:10" ht="21" x14ac:dyDescent="0.4">
      <c r="D52" s="257" t="s">
        <v>299</v>
      </c>
      <c r="E52" s="258">
        <v>22</v>
      </c>
    </row>
    <row r="53" spans="1:10" ht="21" x14ac:dyDescent="0.4">
      <c r="D53" s="257" t="s">
        <v>301</v>
      </c>
      <c r="E53" s="258">
        <v>48</v>
      </c>
    </row>
    <row r="54" spans="1:10" ht="21" x14ac:dyDescent="0.4">
      <c r="D54" s="257" t="s">
        <v>307</v>
      </c>
      <c r="E54" s="259">
        <f>J6+J7+J8+J9+J10+J11+J14+J25+J31+J32+J35+J36+J37+J38+J39+J40+J41+J42+J43+J44+J45+J46</f>
        <v>0</v>
      </c>
    </row>
    <row r="55" spans="1:10" ht="21" x14ac:dyDescent="0.4">
      <c r="D55" s="257" t="s">
        <v>309</v>
      </c>
      <c r="E55" s="260">
        <f>(E54/E53)*100</f>
        <v>0</v>
      </c>
    </row>
    <row r="56" spans="1:10" ht="21" x14ac:dyDescent="0.4">
      <c r="D56" s="261"/>
      <c r="E56" s="262"/>
    </row>
    <row r="57" spans="1:10" ht="21" x14ac:dyDescent="0.4">
      <c r="D57" s="263" t="s">
        <v>300</v>
      </c>
      <c r="E57" s="264">
        <v>23</v>
      </c>
    </row>
    <row r="58" spans="1:10" ht="21" x14ac:dyDescent="0.4">
      <c r="D58" s="263" t="s">
        <v>304</v>
      </c>
      <c r="E58" s="264">
        <v>52</v>
      </c>
    </row>
    <row r="59" spans="1:10" ht="21" x14ac:dyDescent="0.4">
      <c r="D59" s="263" t="s">
        <v>308</v>
      </c>
      <c r="E59" s="259">
        <f>J12+J13+J15+J16+J17+J18+J19+J20+J21+J22+J23+J24+J26+J27+J28+J29+J30+J33+J34+J47+J48+J49+J50</f>
        <v>0</v>
      </c>
    </row>
    <row r="60" spans="1:10" ht="21" x14ac:dyDescent="0.4">
      <c r="D60" s="263" t="s">
        <v>310</v>
      </c>
      <c r="E60" s="266">
        <f>(E59/E58)*100</f>
        <v>0</v>
      </c>
    </row>
  </sheetData>
  <mergeCells count="7">
    <mergeCell ref="A37:A46"/>
    <mergeCell ref="A47:A48"/>
    <mergeCell ref="B1:J2"/>
    <mergeCell ref="B3:J3"/>
    <mergeCell ref="B4:J4"/>
    <mergeCell ref="A6:A9"/>
    <mergeCell ref="A10:A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rightToLeft="1" topLeftCell="D35" zoomScale="98" zoomScaleNormal="98" workbookViewId="0">
      <selection activeCell="E35" sqref="E35"/>
    </sheetView>
  </sheetViews>
  <sheetFormatPr defaultRowHeight="13.8" x14ac:dyDescent="0.25"/>
  <cols>
    <col min="1" max="1" width="23.69921875" customWidth="1"/>
    <col min="2" max="2" width="19.09765625" customWidth="1"/>
    <col min="3" max="3" width="13.296875" customWidth="1"/>
    <col min="4" max="4" width="53.296875" customWidth="1"/>
    <col min="5" max="5" width="52.09765625" customWidth="1"/>
    <col min="6" max="6" width="20.8984375" customWidth="1"/>
    <col min="7" max="7" width="67.8984375" customWidth="1"/>
    <col min="8" max="8" width="23.09765625" customWidth="1"/>
    <col min="9" max="9" width="21.8984375" customWidth="1"/>
    <col min="10" max="10" width="14.59765625" customWidth="1"/>
  </cols>
  <sheetData>
    <row r="1" spans="1:10" ht="21" customHeight="1" x14ac:dyDescent="0.25">
      <c r="C1" s="291" t="s">
        <v>14</v>
      </c>
      <c r="D1" s="292"/>
      <c r="E1" s="292"/>
      <c r="F1" s="292"/>
      <c r="G1" s="292"/>
      <c r="H1" s="292"/>
      <c r="I1" s="293"/>
      <c r="J1" s="294"/>
    </row>
    <row r="2" spans="1:10" ht="20.399999999999999" x14ac:dyDescent="0.25">
      <c r="C2" s="296" t="s">
        <v>1</v>
      </c>
      <c r="D2" s="297"/>
      <c r="E2" s="297"/>
      <c r="F2" s="297"/>
      <c r="G2" s="297"/>
      <c r="H2" s="297"/>
      <c r="I2" s="298"/>
      <c r="J2" s="295"/>
    </row>
    <row r="3" spans="1:10" ht="39.9" customHeight="1" x14ac:dyDescent="0.25">
      <c r="A3" s="306" t="s">
        <v>108</v>
      </c>
      <c r="B3" s="311" t="s">
        <v>3</v>
      </c>
      <c r="C3" s="299" t="s">
        <v>2</v>
      </c>
      <c r="D3" s="299" t="s">
        <v>34</v>
      </c>
      <c r="E3" s="299" t="s">
        <v>185</v>
      </c>
      <c r="F3" s="204"/>
      <c r="G3" s="299" t="s">
        <v>109</v>
      </c>
      <c r="H3" s="299" t="s">
        <v>110</v>
      </c>
      <c r="I3" s="301" t="s">
        <v>111</v>
      </c>
      <c r="J3" s="299" t="s">
        <v>112</v>
      </c>
    </row>
    <row r="4" spans="1:10" ht="39.9" customHeight="1" thickBot="1" x14ac:dyDescent="0.3">
      <c r="A4" s="307"/>
      <c r="B4" s="311"/>
      <c r="C4" s="303"/>
      <c r="D4" s="303"/>
      <c r="E4" s="303"/>
      <c r="F4" s="205" t="s">
        <v>294</v>
      </c>
      <c r="G4" s="303"/>
      <c r="H4" s="300"/>
      <c r="I4" s="302"/>
      <c r="J4" s="303"/>
    </row>
    <row r="5" spans="1:10" ht="74.25" customHeight="1" x14ac:dyDescent="0.75">
      <c r="A5" s="312" t="s">
        <v>186</v>
      </c>
      <c r="B5" s="67">
        <v>1</v>
      </c>
      <c r="C5" s="73">
        <v>1</v>
      </c>
      <c r="D5" s="70" t="s">
        <v>98</v>
      </c>
      <c r="E5" s="94" t="s">
        <v>188</v>
      </c>
      <c r="F5" s="248" t="s">
        <v>295</v>
      </c>
      <c r="G5" s="93" t="s">
        <v>187</v>
      </c>
      <c r="H5" s="30"/>
      <c r="I5" s="31"/>
      <c r="J5" s="14"/>
    </row>
    <row r="6" spans="1:10" ht="37.200000000000003" x14ac:dyDescent="0.75">
      <c r="A6" s="313"/>
      <c r="B6" s="68">
        <v>1</v>
      </c>
      <c r="C6" s="68">
        <v>2</v>
      </c>
      <c r="D6" s="71" t="s">
        <v>99</v>
      </c>
      <c r="E6" s="61" t="s">
        <v>189</v>
      </c>
      <c r="F6" s="248" t="s">
        <v>295</v>
      </c>
      <c r="G6" s="93" t="s">
        <v>207</v>
      </c>
      <c r="H6" s="34"/>
      <c r="I6" s="35"/>
      <c r="J6" s="14"/>
    </row>
    <row r="7" spans="1:10" ht="37.200000000000003" x14ac:dyDescent="0.75">
      <c r="A7" s="313"/>
      <c r="B7" s="68">
        <v>1</v>
      </c>
      <c r="C7" s="68">
        <v>3</v>
      </c>
      <c r="D7" s="71" t="s">
        <v>100</v>
      </c>
      <c r="E7" s="32" t="s">
        <v>189</v>
      </c>
      <c r="F7" s="248" t="s">
        <v>295</v>
      </c>
      <c r="G7" s="33" t="s">
        <v>210</v>
      </c>
      <c r="H7" s="34"/>
      <c r="I7" s="35"/>
      <c r="J7" s="14"/>
    </row>
    <row r="8" spans="1:10" ht="37.200000000000003" x14ac:dyDescent="0.75">
      <c r="A8" s="313"/>
      <c r="B8" s="68">
        <v>1</v>
      </c>
      <c r="C8" s="68">
        <v>4</v>
      </c>
      <c r="D8" s="71" t="s">
        <v>101</v>
      </c>
      <c r="E8" s="32" t="s">
        <v>189</v>
      </c>
      <c r="F8" s="248" t="s">
        <v>295</v>
      </c>
      <c r="G8" s="33" t="s">
        <v>208</v>
      </c>
      <c r="H8" s="34"/>
      <c r="I8" s="35"/>
      <c r="J8" s="14"/>
    </row>
    <row r="9" spans="1:10" ht="37.200000000000003" x14ac:dyDescent="0.75">
      <c r="A9" s="313"/>
      <c r="B9" s="68">
        <v>1</v>
      </c>
      <c r="C9" s="68">
        <v>5</v>
      </c>
      <c r="D9" s="71" t="s">
        <v>102</v>
      </c>
      <c r="E9" s="32" t="s">
        <v>189</v>
      </c>
      <c r="F9" s="248" t="s">
        <v>295</v>
      </c>
      <c r="G9" s="33" t="s">
        <v>190</v>
      </c>
      <c r="H9" s="34"/>
      <c r="I9" s="35"/>
      <c r="J9" s="14"/>
    </row>
    <row r="10" spans="1:10" ht="37.200000000000003" x14ac:dyDescent="0.75">
      <c r="A10" s="313"/>
      <c r="B10" s="68">
        <v>1</v>
      </c>
      <c r="C10" s="68">
        <v>6</v>
      </c>
      <c r="D10" s="71" t="s">
        <v>103</v>
      </c>
      <c r="E10" s="32" t="s">
        <v>189</v>
      </c>
      <c r="F10" s="248" t="s">
        <v>295</v>
      </c>
      <c r="G10" s="33" t="s">
        <v>209</v>
      </c>
      <c r="H10" s="34"/>
      <c r="I10" s="35"/>
      <c r="J10" s="14"/>
    </row>
    <row r="11" spans="1:10" ht="37.200000000000003" x14ac:dyDescent="0.75">
      <c r="A11" s="313"/>
      <c r="B11" s="68">
        <v>1</v>
      </c>
      <c r="C11" s="68">
        <v>7</v>
      </c>
      <c r="D11" s="71" t="s">
        <v>104</v>
      </c>
      <c r="E11" s="32" t="s">
        <v>189</v>
      </c>
      <c r="F11" s="248" t="s">
        <v>295</v>
      </c>
      <c r="G11" s="33" t="s">
        <v>211</v>
      </c>
      <c r="H11" s="34"/>
      <c r="I11" s="35"/>
      <c r="J11" s="14"/>
    </row>
    <row r="12" spans="1:10" ht="37.200000000000003" x14ac:dyDescent="0.75">
      <c r="A12" s="313"/>
      <c r="B12" s="68">
        <v>1</v>
      </c>
      <c r="C12" s="68">
        <v>8</v>
      </c>
      <c r="D12" s="72" t="s">
        <v>53</v>
      </c>
      <c r="E12" s="96" t="s">
        <v>281</v>
      </c>
      <c r="F12" s="248" t="s">
        <v>295</v>
      </c>
      <c r="G12" s="36" t="s">
        <v>113</v>
      </c>
      <c r="H12" s="34"/>
      <c r="I12" s="35"/>
      <c r="J12" s="14"/>
    </row>
    <row r="13" spans="1:10" ht="40.200000000000003" thickBot="1" x14ac:dyDescent="0.8">
      <c r="A13" s="314"/>
      <c r="B13" s="69">
        <v>1</v>
      </c>
      <c r="C13" s="69">
        <v>9</v>
      </c>
      <c r="D13" s="62" t="s">
        <v>52</v>
      </c>
      <c r="E13" s="62" t="s">
        <v>282</v>
      </c>
      <c r="F13" s="248" t="s">
        <v>295</v>
      </c>
      <c r="G13" s="37" t="s">
        <v>113</v>
      </c>
      <c r="H13" s="38"/>
      <c r="I13" s="39"/>
      <c r="J13" s="14"/>
    </row>
    <row r="14" spans="1:10" ht="50.1" customHeight="1" x14ac:dyDescent="0.6">
      <c r="A14" s="308" t="s">
        <v>10</v>
      </c>
      <c r="B14" s="67">
        <v>1</v>
      </c>
      <c r="C14" s="67">
        <v>10</v>
      </c>
      <c r="D14" s="64" t="s">
        <v>77</v>
      </c>
      <c r="E14" s="159" t="s">
        <v>283</v>
      </c>
      <c r="F14" s="249" t="s">
        <v>295</v>
      </c>
      <c r="G14" s="50" t="s">
        <v>11</v>
      </c>
      <c r="H14" s="40"/>
      <c r="I14" s="40"/>
      <c r="J14" s="41"/>
    </row>
    <row r="15" spans="1:10" ht="38.25" customHeight="1" x14ac:dyDescent="0.6">
      <c r="A15" s="309"/>
      <c r="B15" s="68">
        <v>1</v>
      </c>
      <c r="C15" s="68">
        <v>11</v>
      </c>
      <c r="D15" s="65" t="s">
        <v>68</v>
      </c>
      <c r="E15" s="160" t="s">
        <v>191</v>
      </c>
      <c r="F15" s="250" t="s">
        <v>296</v>
      </c>
      <c r="G15" s="51" t="s">
        <v>221</v>
      </c>
      <c r="H15" s="29"/>
      <c r="I15" s="29"/>
      <c r="J15" s="41"/>
    </row>
    <row r="16" spans="1:10" ht="84" x14ac:dyDescent="0.6">
      <c r="A16" s="309"/>
      <c r="B16" s="68">
        <v>1</v>
      </c>
      <c r="C16" s="68">
        <v>12</v>
      </c>
      <c r="D16" s="65" t="s">
        <v>70</v>
      </c>
      <c r="E16" s="160" t="s">
        <v>284</v>
      </c>
      <c r="F16" s="250" t="s">
        <v>296</v>
      </c>
      <c r="G16" s="51" t="s">
        <v>192</v>
      </c>
      <c r="H16" s="29"/>
      <c r="I16" s="29"/>
      <c r="J16" s="41"/>
    </row>
    <row r="17" spans="1:10" ht="33.6" x14ac:dyDescent="0.6">
      <c r="A17" s="309"/>
      <c r="B17" s="68">
        <v>1</v>
      </c>
      <c r="C17" s="68">
        <v>13</v>
      </c>
      <c r="D17" s="65" t="s">
        <v>37</v>
      </c>
      <c r="E17" s="160" t="s">
        <v>193</v>
      </c>
      <c r="F17" s="250" t="s">
        <v>296</v>
      </c>
      <c r="G17" s="51" t="s">
        <v>78</v>
      </c>
      <c r="H17" s="29"/>
      <c r="I17" s="29"/>
      <c r="J17" s="41"/>
    </row>
    <row r="18" spans="1:10" ht="50.4" x14ac:dyDescent="0.6">
      <c r="A18" s="309"/>
      <c r="B18" s="68">
        <v>1</v>
      </c>
      <c r="C18" s="68">
        <v>14</v>
      </c>
      <c r="D18" s="65" t="s">
        <v>43</v>
      </c>
      <c r="E18" s="160" t="s">
        <v>285</v>
      </c>
      <c r="F18" s="250" t="s">
        <v>295</v>
      </c>
      <c r="G18" s="51" t="s">
        <v>119</v>
      </c>
      <c r="H18" s="29"/>
      <c r="I18" s="29"/>
      <c r="J18" s="41"/>
    </row>
    <row r="19" spans="1:10" ht="93.75" customHeight="1" x14ac:dyDescent="0.6">
      <c r="A19" s="309"/>
      <c r="B19" s="68">
        <v>1</v>
      </c>
      <c r="C19" s="68">
        <v>15</v>
      </c>
      <c r="D19" s="65" t="s">
        <v>297</v>
      </c>
      <c r="E19" s="160" t="s">
        <v>286</v>
      </c>
      <c r="F19" s="250" t="s">
        <v>295</v>
      </c>
      <c r="G19" s="51" t="s">
        <v>119</v>
      </c>
      <c r="H19" s="29"/>
      <c r="I19" s="29"/>
      <c r="J19" s="41"/>
    </row>
    <row r="20" spans="1:10" ht="78.75" customHeight="1" x14ac:dyDescent="0.6">
      <c r="A20" s="309"/>
      <c r="B20" s="68">
        <v>1</v>
      </c>
      <c r="C20" s="68">
        <v>16</v>
      </c>
      <c r="D20" s="65" t="s">
        <v>45</v>
      </c>
      <c r="E20" s="160" t="s">
        <v>287</v>
      </c>
      <c r="F20" s="250" t="s">
        <v>296</v>
      </c>
      <c r="G20" s="51" t="s">
        <v>194</v>
      </c>
      <c r="H20" s="29"/>
      <c r="I20" s="29"/>
      <c r="J20" s="41"/>
    </row>
    <row r="21" spans="1:10" ht="67.2" x14ac:dyDescent="0.6">
      <c r="A21" s="309"/>
      <c r="B21" s="68">
        <v>1</v>
      </c>
      <c r="C21" s="68">
        <v>17</v>
      </c>
      <c r="D21" s="65" t="s">
        <v>46</v>
      </c>
      <c r="E21" s="160" t="s">
        <v>288</v>
      </c>
      <c r="F21" s="250" t="s">
        <v>295</v>
      </c>
      <c r="G21" s="51" t="s">
        <v>195</v>
      </c>
      <c r="H21" s="29"/>
      <c r="I21" s="29"/>
      <c r="J21" s="41"/>
    </row>
    <row r="22" spans="1:10" ht="33.6" x14ac:dyDescent="0.6">
      <c r="A22" s="309"/>
      <c r="B22" s="68">
        <v>1</v>
      </c>
      <c r="C22" s="68">
        <v>18</v>
      </c>
      <c r="D22" s="65" t="s">
        <v>66</v>
      </c>
      <c r="E22" s="160" t="s">
        <v>196</v>
      </c>
      <c r="F22" s="250" t="s">
        <v>296</v>
      </c>
      <c r="G22" s="51" t="s">
        <v>64</v>
      </c>
      <c r="H22" s="29"/>
      <c r="I22" s="29"/>
      <c r="J22" s="41"/>
    </row>
    <row r="23" spans="1:10" ht="50.1" customHeight="1" x14ac:dyDescent="0.6">
      <c r="A23" s="309"/>
      <c r="B23" s="68">
        <v>1</v>
      </c>
      <c r="C23" s="68">
        <v>19</v>
      </c>
      <c r="D23" s="65" t="s">
        <v>38</v>
      </c>
      <c r="E23" s="160" t="s">
        <v>197</v>
      </c>
      <c r="F23" s="250" t="s">
        <v>296</v>
      </c>
      <c r="G23" s="51" t="s">
        <v>16</v>
      </c>
      <c r="H23" s="29"/>
      <c r="I23" s="29"/>
      <c r="J23" s="41"/>
    </row>
    <row r="24" spans="1:10" ht="39.9" customHeight="1" x14ac:dyDescent="0.6">
      <c r="A24" s="309"/>
      <c r="B24" s="68">
        <v>1</v>
      </c>
      <c r="C24" s="68">
        <v>20</v>
      </c>
      <c r="D24" s="65" t="s">
        <v>44</v>
      </c>
      <c r="E24" s="160" t="s">
        <v>289</v>
      </c>
      <c r="F24" s="250" t="s">
        <v>295</v>
      </c>
      <c r="G24" s="51" t="s">
        <v>119</v>
      </c>
      <c r="H24" s="29"/>
      <c r="I24" s="29"/>
      <c r="J24" s="41"/>
    </row>
    <row r="25" spans="1:10" ht="45" customHeight="1" x14ac:dyDescent="0.6">
      <c r="A25" s="309"/>
      <c r="B25" s="68">
        <v>1</v>
      </c>
      <c r="C25" s="68">
        <v>21</v>
      </c>
      <c r="D25" s="65" t="s">
        <v>96</v>
      </c>
      <c r="E25" s="160" t="s">
        <v>290</v>
      </c>
      <c r="F25" s="250" t="s">
        <v>295</v>
      </c>
      <c r="G25" s="51" t="s">
        <v>49</v>
      </c>
      <c r="H25" s="29"/>
      <c r="I25" s="29"/>
      <c r="J25" s="41"/>
    </row>
    <row r="26" spans="1:10" ht="50.4" x14ac:dyDescent="0.6">
      <c r="A26" s="309"/>
      <c r="B26" s="68">
        <v>1</v>
      </c>
      <c r="C26" s="68">
        <v>22</v>
      </c>
      <c r="D26" s="65" t="s">
        <v>79</v>
      </c>
      <c r="E26" s="160" t="s">
        <v>291</v>
      </c>
      <c r="F26" s="250" t="s">
        <v>295</v>
      </c>
      <c r="G26" s="51" t="s">
        <v>54</v>
      </c>
      <c r="H26" s="29"/>
      <c r="I26" s="29"/>
      <c r="J26" s="41"/>
    </row>
    <row r="27" spans="1:10" ht="50.4" x14ac:dyDescent="0.6">
      <c r="A27" s="309"/>
      <c r="B27" s="68">
        <v>1</v>
      </c>
      <c r="C27" s="68">
        <v>23</v>
      </c>
      <c r="D27" s="65" t="s">
        <v>95</v>
      </c>
      <c r="E27" s="160" t="s">
        <v>292</v>
      </c>
      <c r="F27" s="250" t="s">
        <v>295</v>
      </c>
      <c r="G27" s="51" t="s">
        <v>62</v>
      </c>
      <c r="H27" s="29"/>
      <c r="I27" s="29"/>
      <c r="J27" s="41"/>
    </row>
    <row r="28" spans="1:10" ht="101.4" thickBot="1" x14ac:dyDescent="0.65">
      <c r="A28" s="310"/>
      <c r="B28" s="69">
        <v>1</v>
      </c>
      <c r="C28" s="69">
        <v>24</v>
      </c>
      <c r="D28" s="66" t="s">
        <v>80</v>
      </c>
      <c r="E28" s="161" t="s">
        <v>198</v>
      </c>
      <c r="F28" s="250" t="s">
        <v>295</v>
      </c>
      <c r="G28" s="52" t="s">
        <v>119</v>
      </c>
      <c r="H28" s="42"/>
      <c r="I28" s="42"/>
      <c r="J28" s="43"/>
    </row>
    <row r="29" spans="1:10" ht="61.5" customHeight="1" thickBot="1" x14ac:dyDescent="0.65">
      <c r="A29" s="308" t="s">
        <v>17</v>
      </c>
      <c r="B29" s="67">
        <v>1</v>
      </c>
      <c r="C29" s="67">
        <v>25</v>
      </c>
      <c r="D29" s="172" t="s">
        <v>293</v>
      </c>
      <c r="E29" s="162" t="s">
        <v>199</v>
      </c>
      <c r="F29" s="251" t="s">
        <v>295</v>
      </c>
      <c r="G29" s="163" t="s">
        <v>200</v>
      </c>
      <c r="H29" s="164"/>
      <c r="I29" s="165"/>
      <c r="J29" s="166"/>
    </row>
    <row r="30" spans="1:10" ht="49.2" thickBot="1" x14ac:dyDescent="0.65">
      <c r="A30" s="309"/>
      <c r="B30" s="68">
        <v>1</v>
      </c>
      <c r="C30" s="68">
        <v>26</v>
      </c>
      <c r="D30" s="173" t="s">
        <v>18</v>
      </c>
      <c r="E30" s="167" t="s">
        <v>232</v>
      </c>
      <c r="F30" s="251" t="s">
        <v>296</v>
      </c>
      <c r="G30" s="168" t="s">
        <v>117</v>
      </c>
      <c r="H30" s="169"/>
      <c r="I30" s="170"/>
      <c r="J30" s="171"/>
    </row>
    <row r="31" spans="1:10" ht="49.2" thickBot="1" x14ac:dyDescent="0.65">
      <c r="A31" s="309"/>
      <c r="B31" s="68">
        <v>1</v>
      </c>
      <c r="C31" s="68">
        <v>27</v>
      </c>
      <c r="D31" s="226" t="s">
        <v>19</v>
      </c>
      <c r="E31" s="227" t="s">
        <v>201</v>
      </c>
      <c r="F31" s="252" t="s">
        <v>296</v>
      </c>
      <c r="G31" s="228" t="s">
        <v>203</v>
      </c>
      <c r="H31" s="229"/>
      <c r="I31" s="230"/>
      <c r="J31" s="171"/>
    </row>
    <row r="32" spans="1:10" ht="59.25" customHeight="1" thickBot="1" x14ac:dyDescent="0.65">
      <c r="A32" s="310"/>
      <c r="B32" s="69">
        <v>1</v>
      </c>
      <c r="C32" s="225">
        <v>28</v>
      </c>
      <c r="D32" s="231" t="s">
        <v>20</v>
      </c>
      <c r="E32" s="231" t="s">
        <v>202</v>
      </c>
      <c r="F32" s="252" t="s">
        <v>296</v>
      </c>
      <c r="G32" s="98" t="s">
        <v>0</v>
      </c>
      <c r="H32" s="232"/>
      <c r="I32" s="232"/>
      <c r="J32" s="233"/>
    </row>
    <row r="33" spans="1:10" ht="75" customHeight="1" thickBot="1" x14ac:dyDescent="0.65">
      <c r="A33" s="304" t="s">
        <v>12</v>
      </c>
      <c r="B33" s="174">
        <v>1</v>
      </c>
      <c r="C33" s="174">
        <v>29</v>
      </c>
      <c r="D33" s="203" t="s">
        <v>97</v>
      </c>
      <c r="E33" s="175" t="s">
        <v>204</v>
      </c>
      <c r="F33" s="253" t="s">
        <v>296</v>
      </c>
      <c r="G33" s="176" t="s">
        <v>85</v>
      </c>
      <c r="H33" s="177"/>
      <c r="I33" s="178"/>
      <c r="J33" s="179"/>
    </row>
    <row r="34" spans="1:10" ht="56.4" thickBot="1" x14ac:dyDescent="0.65">
      <c r="A34" s="305"/>
      <c r="B34" s="69">
        <v>1</v>
      </c>
      <c r="C34" s="69">
        <v>30</v>
      </c>
      <c r="D34" s="63" t="s">
        <v>47</v>
      </c>
      <c r="E34" s="236" t="s">
        <v>205</v>
      </c>
      <c r="F34" s="254" t="s">
        <v>295</v>
      </c>
      <c r="G34" s="48" t="s">
        <v>84</v>
      </c>
      <c r="H34" s="53"/>
      <c r="I34" s="49"/>
      <c r="J34" s="54"/>
    </row>
    <row r="35" spans="1:10" ht="66" customHeight="1" x14ac:dyDescent="0.6">
      <c r="A35" s="242" t="s">
        <v>88</v>
      </c>
      <c r="B35" s="241">
        <v>1</v>
      </c>
      <c r="C35" s="240">
        <v>31</v>
      </c>
      <c r="D35" s="237" t="s">
        <v>13</v>
      </c>
      <c r="E35" s="234" t="s">
        <v>206</v>
      </c>
      <c r="F35" s="255" t="s">
        <v>296</v>
      </c>
      <c r="G35" s="238" t="s">
        <v>83</v>
      </c>
      <c r="H35" s="235"/>
      <c r="I35" s="235"/>
      <c r="J35" s="239"/>
    </row>
    <row r="36" spans="1:10" x14ac:dyDescent="0.25">
      <c r="D36" s="256"/>
    </row>
    <row r="37" spans="1:10" ht="21" x14ac:dyDescent="0.4">
      <c r="D37" s="257" t="s">
        <v>299</v>
      </c>
      <c r="E37" s="258">
        <v>20</v>
      </c>
    </row>
    <row r="38" spans="1:10" ht="21" x14ac:dyDescent="0.4">
      <c r="D38" s="257" t="s">
        <v>301</v>
      </c>
      <c r="E38" s="258">
        <v>61</v>
      </c>
    </row>
    <row r="39" spans="1:10" ht="21" x14ac:dyDescent="0.4">
      <c r="D39" s="257" t="s">
        <v>302</v>
      </c>
      <c r="E39" s="259">
        <f>J5+J6+J7+J8+J9+J10+J11+J12+J13+J14+J18+J19+J21+J24+J25+J26+J27+J28+J29+J34</f>
        <v>0</v>
      </c>
    </row>
    <row r="40" spans="1:10" ht="21" x14ac:dyDescent="0.4">
      <c r="D40" s="257" t="s">
        <v>303</v>
      </c>
      <c r="E40" s="260">
        <f>(E39/E38)*100</f>
        <v>0</v>
      </c>
    </row>
    <row r="41" spans="1:10" ht="21" x14ac:dyDescent="0.4">
      <c r="D41" s="261"/>
      <c r="E41" s="265"/>
    </row>
    <row r="42" spans="1:10" ht="21" x14ac:dyDescent="0.4">
      <c r="D42" s="263" t="s">
        <v>300</v>
      </c>
      <c r="E42" s="264">
        <v>11</v>
      </c>
    </row>
    <row r="43" spans="1:10" ht="21" x14ac:dyDescent="0.4">
      <c r="D43" s="263" t="s">
        <v>304</v>
      </c>
      <c r="E43" s="264">
        <v>39</v>
      </c>
    </row>
    <row r="44" spans="1:10" ht="21" x14ac:dyDescent="0.4">
      <c r="D44" s="263" t="s">
        <v>305</v>
      </c>
      <c r="E44" s="259">
        <f>J15+J16+J17+J20+J22+J23+J30+J31+J32+J33+J35</f>
        <v>0</v>
      </c>
    </row>
    <row r="45" spans="1:10" ht="21" x14ac:dyDescent="0.4">
      <c r="D45" s="263" t="s">
        <v>306</v>
      </c>
      <c r="E45" s="260">
        <f>(E44/E43)*100</f>
        <v>0</v>
      </c>
    </row>
  </sheetData>
  <mergeCells count="16">
    <mergeCell ref="A33:A34"/>
    <mergeCell ref="A3:A4"/>
    <mergeCell ref="A29:A32"/>
    <mergeCell ref="B3:B4"/>
    <mergeCell ref="A5:A13"/>
    <mergeCell ref="A14:A28"/>
    <mergeCell ref="C1:I1"/>
    <mergeCell ref="J1:J2"/>
    <mergeCell ref="C2:I2"/>
    <mergeCell ref="H3:H4"/>
    <mergeCell ref="I3:I4"/>
    <mergeCell ref="J3:J4"/>
    <mergeCell ref="C3:C4"/>
    <mergeCell ref="D3:D4"/>
    <mergeCell ref="G3:G4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شهری-روستایی</vt:lpstr>
      <vt:lpstr>پایگاه-خانه بهداشت</vt:lpstr>
      <vt:lpstr>پزشک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فريده روستا</cp:lastModifiedBy>
  <cp:lastPrinted>2022-08-17T13:16:49Z</cp:lastPrinted>
  <dcterms:created xsi:type="dcterms:W3CDTF">2006-10-02T04:59:59Z</dcterms:created>
  <dcterms:modified xsi:type="dcterms:W3CDTF">2024-09-08T05:51:58Z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f0532489-7e02-4b8a-a591-adfbe26c3473</vt:lpwstr>
  </property>
</Properties>
</file>